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inwestycje  " sheetId="1" r:id="rId1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<sst xmlns="http://schemas.openxmlformats.org/spreadsheetml/2006/main" count="123" uniqueCount="112">
  <si>
    <t>Nazwa</t>
  </si>
  <si>
    <t>Lp.</t>
  </si>
  <si>
    <t>w tym:</t>
  </si>
  <si>
    <t>1.</t>
  </si>
  <si>
    <t>Razem:</t>
  </si>
  <si>
    <t>4.</t>
  </si>
  <si>
    <t>2.</t>
  </si>
  <si>
    <t>3.</t>
  </si>
  <si>
    <t>WYKAZ GMINNYCH WYDATKÓW MAJĄTKOWYCH NA 2020 r.</t>
  </si>
  <si>
    <t>Wysokość wydatków w 2020r.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</si>
  <si>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</si>
  <si>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</si>
  <si>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</si>
  <si>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</si>
  <si>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</si>
  <si>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Pomoc finansowa w formie dotacji celowej dla Województwa Wielkopolskiego  z przeznaczeniem na realizację zadania polegającego na "Rozbudowie drogi wojewódzkiej 311 - ścieżka pieszo-rowerowa od skrzyżowania z ulicą Spółdzielców w Czempiniu do końca wsi Jasień"  /60013 § 6300/</t>
  </si>
  <si>
    <t>Dotacja dla Powiatu Kościańskiego na pomoc finansową na zadanie "Przebudowa drogi powiatowej nr 2491P na odcinku od skrzyżowania z drogą powiatową  nr 3911P do miejscowości Srocko Wielkie" /60014 § 6300/</t>
  </si>
  <si>
    <t xml:space="preserve">Projekt budowy drogi gminnej w Starym Gołębinie (do kaplicy)  /60016 § 6050/  FS </t>
  </si>
  <si>
    <t>2020</t>
  </si>
  <si>
    <t xml:space="preserve">Budowa chodnika w Starym Tarnowie  - przedłużenie ul.Polnej /60016 § 6050/  FS </t>
  </si>
  <si>
    <t>5.</t>
  </si>
  <si>
    <t>Budowa chodnika z dopuszczeniem ruchu rowerowego i oświetlenia w Piechaninie działki 192/3 i 193/3 /60016 § 6050/</t>
  </si>
  <si>
    <t>6.</t>
  </si>
  <si>
    <t>Projekt budowy ulicy Adama Mickiewicza i fragmentu ulicy Stefana Żeromskiego w Czempiniu oraz budowy drogi w Starym Tarnowie od ulicy Śremskiej do ulicy Juliusza Słowackiego  /60016 § 6050/</t>
  </si>
  <si>
    <t>7.</t>
  </si>
  <si>
    <t xml:space="preserve">Budowa chodnika na terenie wsi Bieczyny    /60016 § 6050/   FS     </t>
  </si>
  <si>
    <t>8.</t>
  </si>
  <si>
    <t>środki unijne</t>
  </si>
  <si>
    <t>9.</t>
  </si>
  <si>
    <t>Projekt rozbudowy drogi wojewóddzkiej 311 - ścieżka pieszo-rowerowa od skrzyżowania z ul.Spółdzielców w Czempiniu  do końca wsi Jasień /60016 § 6050/</t>
  </si>
  <si>
    <t>10.</t>
  </si>
  <si>
    <t>Przebudowa zatoki na rynku w Czempiniu - projekt / 60016 § 6050/</t>
  </si>
  <si>
    <t>11.</t>
  </si>
  <si>
    <t>Uzbrojenie terenu inwestycyjnego w Głuchowie w pobliżu węzła Czempiń na drodze ekdpresowej S5 /70005 § 6057,6059,6050/</t>
  </si>
  <si>
    <t>12.</t>
  </si>
  <si>
    <t>Zakup gruntu w Siernikach /70005 § 6060/ FS</t>
  </si>
  <si>
    <t>13.</t>
  </si>
  <si>
    <t>Wykup gruntów pod drogi i inne  /70005 §6060/</t>
  </si>
  <si>
    <t>14.</t>
  </si>
  <si>
    <t>17.</t>
  </si>
  <si>
    <t>15.</t>
  </si>
  <si>
    <t>16.</t>
  </si>
  <si>
    <t>Dotacja na budowę strażnicy OSP w Srocku Wielkim     /75412 § 6230/ w tym 10.000 zł FS Srocko Wielkie, FO 5.076 zł Os.nr 1</t>
  </si>
  <si>
    <t>18.</t>
  </si>
  <si>
    <t>19.</t>
  </si>
  <si>
    <t>20.</t>
  </si>
  <si>
    <t>21.</t>
  </si>
  <si>
    <t>Odpłatne przyjęcie urządzeń wodno-kanalizacyjknych od osób fizycznych i prawnych /90001 § 6050/</t>
  </si>
  <si>
    <t>22.</t>
  </si>
  <si>
    <t>Dotacje dla podmiotów spoza sektora finansów publicznych na dofinansowanie budowy przydomowych oczyszczalni ścieków /90001 § 6230/</t>
  </si>
  <si>
    <t>23.</t>
  </si>
  <si>
    <t>24.</t>
  </si>
  <si>
    <t>Rozbudowa oświetlenia ulicznego  /90015 § 6050/</t>
  </si>
  <si>
    <t>25.</t>
  </si>
  <si>
    <t>Zakup i montaż lampy solarnej we wsi Nowe Borówko - rozbudowa oświetlenia ulicznego /90015 § 6050/ FS</t>
  </si>
  <si>
    <t>26.</t>
  </si>
  <si>
    <t>Zakup i montaż lampy solarnej we wsi Zadory - rozbudowa oświetlenia ulicznego /90015 § 6050/ FS</t>
  </si>
  <si>
    <t>27.</t>
  </si>
  <si>
    <t>Zakup i montaż lampy solarnej we wsi Donatowo - rozbudowa oświetlenia ulicznego /90015 § 6050/ FS</t>
  </si>
  <si>
    <t>28.</t>
  </si>
  <si>
    <t>Zakup i montaż lampy solarnej we wsi Sierniki - rozbudowa oświetlenia ulicznego/90015 § 6050/  FS</t>
  </si>
  <si>
    <t>Przebudowa wraz z termomodernizacją świetlicy w Jasieniu /92109 § 6050/   FS</t>
  </si>
  <si>
    <t>29.</t>
  </si>
  <si>
    <t>Projekt termomodernizacji i adaptacji budynku sali gimnastycznej w Starym Gołębinie na przedszkole /92695 § 6050/</t>
  </si>
  <si>
    <t>30.</t>
  </si>
  <si>
    <t>Modernizacja budynku klubowego na 100-lecie klubu Helios Czempiń (projekt duży budżetu obywatelskiego)  /92695 § 6050/</t>
  </si>
  <si>
    <t>31.</t>
  </si>
  <si>
    <t>Budowa altany (wiaty) na stadionie w Głuchowie wraz z wyposażeniem /92695 § 6050/ FS</t>
  </si>
  <si>
    <t>32.</t>
  </si>
  <si>
    <t>Rezerwa na wydatki majątkowe /75818 § 6800/</t>
  </si>
  <si>
    <t>Tor Przeszkód CTiF dla Młodzieżowych Drużyn Pożarniczych z terenu gminy Czempiń (projekt mały budżetu obywatelskiego) /75412 § 6060/</t>
  </si>
  <si>
    <t>Przebudowa drogi w Piechaninie  nr 576087P   /60016 § 6058, 6059,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</si>
  <si>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/75095 § 6050, 6057,6059/</t>
  </si>
  <si>
    <t>Dotacja celowa dla Powiatu Kościańskiego na modernizację szpitala  /85111 § 6300/</t>
  </si>
  <si>
    <t>Wspieranie korzystania z odnawialnych źródeł energii - dotacje dla podmiotów spoza sektora finansów publicznych na dofinansowanie zakupu i montażu lub wymiany źródeł energii /90005 § 6230/</t>
  </si>
  <si>
    <t xml:space="preserve">Dostawa i montaż altany na placu zabaw na osiedlu Nr 6 w Czempiniu /92695 § 6050/  </t>
  </si>
  <si>
    <t>Projekt przebudowy przepustów na rowach melioracyjnych w Jarogniewicach. / 60016 §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</si>
  <si>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- pozostale nakłady. /75095 § 6050/</t>
  </si>
  <si>
    <t>33.</t>
  </si>
  <si>
    <t>34.</t>
  </si>
  <si>
    <t>35.</t>
  </si>
  <si>
    <t>Budynek gospodarczy przy świetlicy wiejskiej w Betkowie  /92109 § 6050/ FS</t>
  </si>
  <si>
    <t>Utworzenie pracowni komputerowej w Szkole Podstawowej w Głuchowie. / 80101 § 6050/</t>
  </si>
  <si>
    <t>Utworzenie pracowni komputerowej w Szkole Podstawowej w Czempiniu. / 80101 § 6050/</t>
  </si>
  <si>
    <t>36.</t>
  </si>
  <si>
    <t>Załącznik nr 3</t>
  </si>
  <si>
    <t>Rady Miejskiej w Czempiniu</t>
  </si>
  <si>
    <t>Uzbrojenie terenu inwestycyjnego w Głuchowie w pobliżu węzła Czempiń na drodze ekdpresowej S5 - roboty dodatkowe /70005 § 6050/</t>
  </si>
  <si>
    <t>37.</t>
  </si>
  <si>
    <t>Zakup i dostawa wirtualnej pomocy dydaktycznej 3D w ramach projektu "Doposażenie pracowni, wsparcie dla nauczycieli oraz zajęcia dodatkowe dla uczniów Szkoły Podstawowej w Czempiniu oraz Gimnazjum w Borowie" /80101 § 6057, 6059/</t>
  </si>
  <si>
    <t>38.</t>
  </si>
  <si>
    <r>
      <t xml:space="preserve">"Wielkopolska Odnowa Wsi" - remont świetlicy wiejskiej w Gorzyczkach pn. "Świetlicę wyremontujesz mieszkańców zintegrujesz" /01095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6050, w tym 10.000 zł z FS Gorzyczki/</t>
    </r>
  </si>
  <si>
    <t>39.</t>
  </si>
  <si>
    <t>Wydatki na zakup udziałów Gminy Czempiń w Samorządowym Funduszu Poręczeń Kredytowych Sp. z o.o.  /75095 § 6010/</t>
  </si>
  <si>
    <t>40.</t>
  </si>
  <si>
    <t>41.</t>
  </si>
  <si>
    <t>Budowa ulicy Wspólnej w Czempiniu / 60016 § 6050/</t>
  </si>
  <si>
    <t>42.</t>
  </si>
  <si>
    <t>Wykonanie projektów budowy dróg w Czempiniu: ul. Krętej, ul. Podgórnej, ul. X-lecia RKS, odnogi od ul. Poznańskie Przemieście  / 60016 § 6050/</t>
  </si>
  <si>
    <t>540.286,26 dotacja z FDS</t>
  </si>
  <si>
    <t>43.</t>
  </si>
  <si>
    <r>
      <t xml:space="preserve">Wykonanie dokumentacji projektowej terenu rekreacyjnego przy dawnym Gimnazjum w Borowie.  /92695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</si>
  <si>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44.</t>
  </si>
  <si>
    <r>
      <t xml:space="preserve">Rozwój zielono – niebieskiej infrastruktury na terenie Gminy Czempiń sposobem na wzmocnienie odporności na negatywne skutki zmian klimatu – dokumentacja projektowa. /90095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</si>
  <si>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r>
      <t xml:space="preserve">Przebudowa budynku dawnej szkoły na świetlicę wiejską w Piechaninie - prace uzupełniające /92109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 FS Piechanin</t>
    </r>
  </si>
  <si>
    <t>45.</t>
  </si>
  <si>
    <r>
      <t xml:space="preserve">Budowa systemu rowerowych ciągów komunikacyjnych prowadzących do węzła przesiadkowego w Czempiniu wraz działaniami informacyjnymi i promocyjnymi dotyczącymi transportu publicznego, rowerowego i pieszego - dokumentacja projektowa /60016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</si>
  <si>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z dnia 29 czerwca 2020r.</t>
  </si>
  <si>
    <r>
      <t xml:space="preserve">Dotacja celowa dla Gminy Miejskiej Kościan na zadanie "Rozbudowa i przebudowa budynku Ośrodka Rehabilitacyjnego w Kościanie – etap I"  85195 </t>
    </r>
    <r>
      <rPr>
        <sz val="8"/>
        <color indexed="8"/>
        <rFont val="Calibri"/>
        <family val="2"/>
      </rPr>
      <t>§</t>
    </r>
    <r>
      <rPr>
        <sz val="8"/>
        <color indexed="8"/>
        <rFont val="Times New Roman"/>
        <family val="1"/>
      </rPr>
      <t xml:space="preserve"> 6300</t>
    </r>
  </si>
  <si>
    <r>
      <t xml:space="preserve">Budowa drogi dojazdowej do gruntow rolnych w obrębie wsi Borowo, Gmina Czempiń /01042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</si>
  <si>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do uchwały nr XXIII/181/20</t>
  </si>
  <si>
    <t xml:space="preserve">125.000,00 pomoc finansowa z Województwa Wlkp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</si>
</sst>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" fillId="0" borderId="0" applyNumberFormat="0" applyFill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44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top"/>
    </xf>
    <xf numFmtId="49" fontId="7" fillId="33" borderId="10" xfId="55" applyNumberFormat="1" applyFont="1" applyFill="1" applyBorder="1" applyAlignment="1" applyProtection="1">
      <alignment horizontal="justify" wrapText="1"/>
      <protection/>
    </xf>
    <xf numFmtId="4" fontId="6" fillId="0" borderId="10" xfId="44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47" fillId="0" borderId="0" xfId="0" applyFont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47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left" vertical="top" wrapText="1"/>
    </xf>
    <xf numFmtId="0" fontId="47" fillId="0" borderId="16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 wrapText="1" shrinkToFi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6"/>
  <sheetViews>
    <sheetView tabSelected="1" zoomScalePageLayoutView="0" workbookViewId="0" topLeftCell="A1">
      <selection activeCell="C61" sqref="C61"/>
    </sheetView>
  </sheetViews>
  <sheetFormatPr defaultColWidth="9.00390625" defaultRowHeight="12.75"/>
  <cols>
    <col min="1" max="1" width="3.875" style="3" customWidth="1"/>
    <col min="2" max="2" width="48.125" style="1" customWidth="1"/>
    <col min="3" max="3" width="13.00390625" style="1" customWidth="1"/>
    <col min="4" max="4" width="9.625" style="1" customWidth="1"/>
    <col min="5" max="5" width="13.75390625" style="1" customWidth="1"/>
    <col min="6" max="6" width="13.375" style="2" customWidth="1"/>
    <col min="7" max="7" width="19.625" style="1" customWidth="1"/>
    <col min="8" max="8" width="13.625" style="1" hidden="1" customWidth="1"/>
    <col min="9" max="9" width="9.125" style="1" customWidth="1"/>
    <col min="10" max="10" width="10.875" style="1" hidden="1" customWidth="1"/>
    <col min="11" max="11" width="10.00390625" style="1" bestFit="1" customWidth="1"/>
    <col min="12" max="16384" width="9.125" style="1" customWidth="1"/>
  </cols>
  <sheetData>
    <row r="1" spans="4:6" ht="12.75">
      <c r="D1" s="4"/>
      <c r="F1" s="2" t="s">
        <v>85</v>
      </c>
    </row>
    <row r="2" spans="4:6" ht="12.75">
      <c r="D2" s="4"/>
      <c r="F2" s="2" t="s">
        <v>110</v>
      </c>
    </row>
    <row r="3" spans="4:6" ht="12.75">
      <c r="D3" s="4"/>
      <c r="F3" s="2" t="s">
        <v>86</v>
      </c>
    </row>
    <row r="4" spans="4:6" ht="12" customHeight="1">
      <c r="D4" s="4"/>
      <c r="F4" s="2" t="s">
        <v>107</v>
      </c>
    </row>
    <row r="5" ht="5.25" customHeight="1"/>
    <row r="6" spans="1:7" ht="5.25" customHeight="1">
      <c r="A6" s="71" t="s">
        <v>8</v>
      </c>
      <c r="B6" s="71"/>
      <c r="C6" s="71"/>
      <c r="D6" s="71"/>
      <c r="E6" s="71"/>
      <c r="F6" s="71"/>
      <c r="G6" s="71"/>
    </row>
    <row r="7" spans="1:7" ht="9.75" customHeight="1">
      <c r="A7" s="71"/>
      <c r="B7" s="71"/>
      <c r="C7" s="71"/>
      <c r="D7" s="71"/>
      <c r="E7" s="71"/>
      <c r="F7" s="71"/>
      <c r="G7" s="71"/>
    </row>
    <row r="8" spans="1:7" ht="11.25" customHeight="1">
      <c r="A8" s="5"/>
      <c r="B8" s="6"/>
      <c r="C8" s="6"/>
      <c r="D8" s="6"/>
      <c r="E8" s="6"/>
      <c r="F8" s="7"/>
      <c r="G8" s="6"/>
    </row>
    <row r="9" spans="1:7" ht="11.25">
      <c r="A9" s="72" t="s">
        <v>1</v>
      </c>
      <c r="B9" s="72" t="s">
        <v>0</v>
      </c>
      <c r="C9" s="73" t="s">
        <v>9</v>
      </c>
      <c r="D9" s="74" t="s">
        <v>10</v>
      </c>
      <c r="E9" s="74" t="s">
        <v>11</v>
      </c>
      <c r="F9" s="74" t="s">
        <v>12</v>
      </c>
      <c r="G9" s="74"/>
    </row>
    <row r="10" spans="1:7" ht="9" customHeight="1">
      <c r="A10" s="72"/>
      <c r="B10" s="72"/>
      <c r="C10" s="73"/>
      <c r="D10" s="74"/>
      <c r="E10" s="74"/>
      <c r="F10" s="74"/>
      <c r="G10" s="74"/>
    </row>
    <row r="11" spans="1:7" ht="17.25" customHeight="1">
      <c r="A11" s="72"/>
      <c r="B11" s="72"/>
      <c r="C11" s="73"/>
      <c r="D11" s="74"/>
      <c r="E11" s="74"/>
      <c r="F11" s="10" t="s">
        <v>13</v>
      </c>
      <c r="G11" s="11" t="s">
        <v>14</v>
      </c>
    </row>
    <row r="12" spans="1:7" ht="12.75" customHeight="1">
      <c r="A12" s="63" t="s">
        <v>3</v>
      </c>
      <c r="B12" s="65" t="s">
        <v>109</v>
      </c>
      <c r="C12" s="67">
        <v>280000</v>
      </c>
      <c r="D12" s="69">
        <v>2020</v>
      </c>
      <c r="E12" s="69">
        <v>2020</v>
      </c>
      <c r="F12" s="16">
        <v>280000</v>
      </c>
      <c r="G12" s="17"/>
    </row>
    <row r="13" spans="1:7" ht="21" customHeight="1">
      <c r="A13" s="64"/>
      <c r="B13" s="66"/>
      <c r="C13" s="68"/>
      <c r="D13" s="70"/>
      <c r="E13" s="70"/>
      <c r="F13" s="30" t="s">
        <v>2</v>
      </c>
      <c r="G13" s="62" t="s">
        <v>111</v>
      </c>
    </row>
    <row r="14" spans="1:7" ht="39" customHeight="1">
      <c r="A14" s="12" t="s">
        <v>6</v>
      </c>
      <c r="B14" s="28" t="s">
        <v>91</v>
      </c>
      <c r="C14" s="14">
        <v>40000</v>
      </c>
      <c r="D14" s="15">
        <v>2020</v>
      </c>
      <c r="E14" s="15">
        <v>2020</v>
      </c>
      <c r="F14" s="16">
        <v>40000</v>
      </c>
      <c r="G14" s="17"/>
    </row>
    <row r="15" spans="1:7" ht="60.75" customHeight="1">
      <c r="A15" s="12" t="s">
        <v>7</v>
      </c>
      <c r="B15" s="13" t="s">
        <v>15</v>
      </c>
      <c r="C15" s="14">
        <v>400000</v>
      </c>
      <c r="D15" s="15">
        <v>2019</v>
      </c>
      <c r="E15" s="15">
        <v>2020</v>
      </c>
      <c r="F15" s="16">
        <v>400000</v>
      </c>
      <c r="G15" s="17"/>
    </row>
    <row r="16" spans="1:7" ht="47.25" customHeight="1">
      <c r="A16" s="12" t="s">
        <v>5</v>
      </c>
      <c r="B16" s="18" t="s">
        <v>16</v>
      </c>
      <c r="C16" s="19">
        <v>50000</v>
      </c>
      <c r="D16" s="9">
        <v>2019</v>
      </c>
      <c r="E16" s="9">
        <v>2021</v>
      </c>
      <c r="F16" s="20">
        <v>50000</v>
      </c>
      <c r="G16" s="11"/>
    </row>
    <row r="17" spans="1:7" ht="24.75" customHeight="1">
      <c r="A17" s="12" t="s">
        <v>20</v>
      </c>
      <c r="B17" s="21" t="s">
        <v>17</v>
      </c>
      <c r="C17" s="22">
        <v>22000</v>
      </c>
      <c r="D17" s="23" t="s">
        <v>18</v>
      </c>
      <c r="E17" s="23" t="s">
        <v>18</v>
      </c>
      <c r="F17" s="24">
        <v>22000</v>
      </c>
      <c r="G17" s="25"/>
    </row>
    <row r="18" spans="1:11" ht="26.25" customHeight="1">
      <c r="A18" s="8" t="s">
        <v>22</v>
      </c>
      <c r="B18" s="26" t="s">
        <v>19</v>
      </c>
      <c r="C18" s="27">
        <v>9000</v>
      </c>
      <c r="D18" s="8">
        <v>2020</v>
      </c>
      <c r="E18" s="12">
        <v>2020</v>
      </c>
      <c r="F18" s="24">
        <v>9000</v>
      </c>
      <c r="G18" s="17"/>
      <c r="K18" s="2"/>
    </row>
    <row r="19" spans="1:7" ht="30" customHeight="1">
      <c r="A19" s="8" t="s">
        <v>24</v>
      </c>
      <c r="B19" s="28" t="s">
        <v>21</v>
      </c>
      <c r="C19" s="14">
        <v>73800</v>
      </c>
      <c r="D19" s="15">
        <v>2019</v>
      </c>
      <c r="E19" s="15">
        <v>2020</v>
      </c>
      <c r="F19" s="16">
        <v>73800</v>
      </c>
      <c r="G19" s="17"/>
    </row>
    <row r="20" spans="1:7" ht="42.75" customHeight="1" hidden="1">
      <c r="A20" s="8" t="s">
        <v>5</v>
      </c>
      <c r="B20" s="28"/>
      <c r="C20" s="14"/>
      <c r="D20" s="15"/>
      <c r="E20" s="15"/>
      <c r="F20" s="16"/>
      <c r="G20" s="17"/>
    </row>
    <row r="21" spans="1:10" ht="36.75" customHeight="1">
      <c r="A21" s="8" t="s">
        <v>26</v>
      </c>
      <c r="B21" s="28" t="s">
        <v>23</v>
      </c>
      <c r="C21" s="14">
        <v>114000</v>
      </c>
      <c r="D21" s="15">
        <v>2019</v>
      </c>
      <c r="E21" s="15">
        <v>2020</v>
      </c>
      <c r="F21" s="16">
        <v>114000</v>
      </c>
      <c r="G21" s="17"/>
      <c r="J21" s="2">
        <f>SUM(G25,G35,G41,)</f>
        <v>14766895.22</v>
      </c>
    </row>
    <row r="22" spans="1:7" ht="23.25" customHeight="1">
      <c r="A22" s="29" t="s">
        <v>28</v>
      </c>
      <c r="B22" s="28" t="s">
        <v>25</v>
      </c>
      <c r="C22" s="14">
        <v>9402.52</v>
      </c>
      <c r="D22" s="15">
        <v>2020</v>
      </c>
      <c r="E22" s="15">
        <v>2020</v>
      </c>
      <c r="F22" s="16">
        <v>9402.52</v>
      </c>
      <c r="G22" s="29"/>
    </row>
    <row r="23" spans="1:7" ht="5.25" customHeight="1">
      <c r="A23" s="63" t="s">
        <v>30</v>
      </c>
      <c r="B23" s="77" t="s">
        <v>71</v>
      </c>
      <c r="C23" s="67">
        <v>109792.54</v>
      </c>
      <c r="D23" s="69">
        <v>2019</v>
      </c>
      <c r="E23" s="69">
        <v>2021</v>
      </c>
      <c r="F23" s="16"/>
      <c r="G23" s="29"/>
    </row>
    <row r="24" spans="1:7" ht="13.5" customHeight="1">
      <c r="A24" s="64"/>
      <c r="B24" s="78"/>
      <c r="C24" s="68"/>
      <c r="D24" s="70"/>
      <c r="E24" s="70"/>
      <c r="F24" s="30">
        <v>109792.54</v>
      </c>
      <c r="G24" s="25"/>
    </row>
    <row r="25" spans="1:7" ht="13.5" customHeight="1">
      <c r="A25" s="64"/>
      <c r="B25" s="78"/>
      <c r="C25" s="68"/>
      <c r="D25" s="70"/>
      <c r="E25" s="70"/>
      <c r="F25" s="30" t="s">
        <v>2</v>
      </c>
      <c r="G25" s="31">
        <v>66257</v>
      </c>
    </row>
    <row r="26" spans="1:7" ht="12" customHeight="1">
      <c r="A26" s="76"/>
      <c r="B26" s="79"/>
      <c r="C26" s="80"/>
      <c r="D26" s="75"/>
      <c r="E26" s="75"/>
      <c r="F26" s="33"/>
      <c r="G26" s="34" t="s">
        <v>27</v>
      </c>
    </row>
    <row r="27" spans="1:7" ht="38.25" customHeight="1">
      <c r="A27" s="12" t="s">
        <v>32</v>
      </c>
      <c r="B27" s="35" t="s">
        <v>29</v>
      </c>
      <c r="C27" s="22">
        <v>131500</v>
      </c>
      <c r="D27" s="12">
        <v>2017</v>
      </c>
      <c r="E27" s="12">
        <v>2020</v>
      </c>
      <c r="F27" s="33">
        <v>131500</v>
      </c>
      <c r="G27" s="36"/>
    </row>
    <row r="28" spans="1:7" ht="31.5" customHeight="1">
      <c r="A28" s="8" t="s">
        <v>34</v>
      </c>
      <c r="B28" s="18" t="s">
        <v>31</v>
      </c>
      <c r="C28" s="27">
        <v>10000</v>
      </c>
      <c r="D28" s="8">
        <v>2020</v>
      </c>
      <c r="E28" s="8">
        <v>2020</v>
      </c>
      <c r="F28" s="20">
        <v>10000</v>
      </c>
      <c r="G28" s="37"/>
    </row>
    <row r="29" spans="1:7" ht="54" customHeight="1">
      <c r="A29" s="8" t="s">
        <v>36</v>
      </c>
      <c r="B29" s="18" t="s">
        <v>76</v>
      </c>
      <c r="C29" s="27">
        <v>15000</v>
      </c>
      <c r="D29" s="8">
        <v>2019</v>
      </c>
      <c r="E29" s="8">
        <v>2020</v>
      </c>
      <c r="F29" s="20">
        <v>15000</v>
      </c>
      <c r="G29" s="37"/>
    </row>
    <row r="30" spans="1:7" ht="17.25" customHeight="1">
      <c r="A30" s="63" t="s">
        <v>38</v>
      </c>
      <c r="B30" s="77" t="s">
        <v>96</v>
      </c>
      <c r="C30" s="81">
        <v>952375</v>
      </c>
      <c r="D30" s="63">
        <v>2020</v>
      </c>
      <c r="E30" s="63">
        <v>2020</v>
      </c>
      <c r="F30" s="16">
        <v>952375</v>
      </c>
      <c r="G30" s="58"/>
    </row>
    <row r="31" spans="1:7" ht="15" customHeight="1">
      <c r="A31" s="64"/>
      <c r="B31" s="78"/>
      <c r="C31" s="82"/>
      <c r="D31" s="64"/>
      <c r="E31" s="64"/>
      <c r="F31" s="33" t="s">
        <v>2</v>
      </c>
      <c r="G31" s="41" t="s">
        <v>99</v>
      </c>
    </row>
    <row r="32" spans="1:8" ht="27" customHeight="1">
      <c r="A32" s="8" t="s">
        <v>40</v>
      </c>
      <c r="B32" s="18" t="s">
        <v>98</v>
      </c>
      <c r="C32" s="27">
        <v>80000</v>
      </c>
      <c r="D32" s="8">
        <v>2020</v>
      </c>
      <c r="E32" s="8">
        <v>2020</v>
      </c>
      <c r="F32" s="16">
        <v>80000</v>
      </c>
      <c r="G32" s="58"/>
      <c r="H32" s="2">
        <f>SUM(F12,F14,F15,F16,F17,F18,F19,F21,F22,F24,F27,F28,F29,F30,F32)</f>
        <v>2296870.06</v>
      </c>
    </row>
    <row r="33" spans="1:7" ht="50.25" customHeight="1">
      <c r="A33" s="8" t="s">
        <v>41</v>
      </c>
      <c r="B33" s="18" t="s">
        <v>106</v>
      </c>
      <c r="C33" s="27">
        <v>70000</v>
      </c>
      <c r="D33" s="8">
        <v>2020</v>
      </c>
      <c r="E33" s="8">
        <v>2020</v>
      </c>
      <c r="F33" s="16">
        <v>70000</v>
      </c>
      <c r="G33" s="58"/>
    </row>
    <row r="34" spans="1:7" ht="24" customHeight="1">
      <c r="A34" s="72" t="s">
        <v>39</v>
      </c>
      <c r="B34" s="85" t="s">
        <v>33</v>
      </c>
      <c r="C34" s="86">
        <v>1610113.5</v>
      </c>
      <c r="D34" s="72">
        <v>2019</v>
      </c>
      <c r="E34" s="72">
        <v>2021</v>
      </c>
      <c r="F34" s="16">
        <v>1610113.5</v>
      </c>
      <c r="G34" s="58"/>
    </row>
    <row r="35" spans="1:7" ht="15.75" customHeight="1">
      <c r="A35" s="72"/>
      <c r="B35" s="85"/>
      <c r="C35" s="86"/>
      <c r="D35" s="72"/>
      <c r="E35" s="72"/>
      <c r="F35" s="30" t="s">
        <v>2</v>
      </c>
      <c r="G35" s="39">
        <v>956673.82</v>
      </c>
    </row>
    <row r="36" spans="1:7" ht="12" customHeight="1">
      <c r="A36" s="72"/>
      <c r="B36" s="85"/>
      <c r="C36" s="86"/>
      <c r="D36" s="72"/>
      <c r="E36" s="72"/>
      <c r="F36" s="33"/>
      <c r="G36" s="40" t="s">
        <v>27</v>
      </c>
    </row>
    <row r="37" spans="1:7" ht="34.5" customHeight="1">
      <c r="A37" s="8" t="s">
        <v>43</v>
      </c>
      <c r="B37" s="18" t="s">
        <v>87</v>
      </c>
      <c r="C37" s="27">
        <v>7000</v>
      </c>
      <c r="D37" s="8">
        <v>2020</v>
      </c>
      <c r="E37" s="8">
        <v>2020</v>
      </c>
      <c r="F37" s="33">
        <v>7000</v>
      </c>
      <c r="G37" s="40"/>
    </row>
    <row r="38" spans="1:7" ht="25.5" customHeight="1">
      <c r="A38" s="8" t="s">
        <v>44</v>
      </c>
      <c r="B38" s="18" t="s">
        <v>35</v>
      </c>
      <c r="C38" s="27">
        <v>9494.33</v>
      </c>
      <c r="D38" s="8">
        <v>2020</v>
      </c>
      <c r="E38" s="8">
        <v>2020</v>
      </c>
      <c r="F38" s="20">
        <v>9494.33</v>
      </c>
      <c r="G38" s="37"/>
    </row>
    <row r="39" spans="1:7" ht="18.75" customHeight="1">
      <c r="A39" s="12" t="s">
        <v>45</v>
      </c>
      <c r="B39" s="32" t="s">
        <v>37</v>
      </c>
      <c r="C39" s="22">
        <v>100000</v>
      </c>
      <c r="D39" s="12">
        <v>2020</v>
      </c>
      <c r="E39" s="12">
        <v>2020</v>
      </c>
      <c r="F39" s="33">
        <v>100000</v>
      </c>
      <c r="G39" s="41"/>
    </row>
    <row r="40" spans="1:7" ht="21" customHeight="1">
      <c r="A40" s="63" t="s">
        <v>46</v>
      </c>
      <c r="B40" s="65" t="s">
        <v>72</v>
      </c>
      <c r="C40" s="81">
        <v>19085840.03</v>
      </c>
      <c r="D40" s="63">
        <v>2018</v>
      </c>
      <c r="E40" s="63">
        <v>2020</v>
      </c>
      <c r="F40" s="42">
        <v>19085840.03</v>
      </c>
      <c r="G40" s="38"/>
    </row>
    <row r="41" spans="1:7" ht="16.5" customHeight="1">
      <c r="A41" s="64"/>
      <c r="B41" s="66"/>
      <c r="C41" s="82"/>
      <c r="D41" s="64"/>
      <c r="E41" s="64"/>
      <c r="F41" s="43" t="s">
        <v>2</v>
      </c>
      <c r="G41" s="39">
        <v>13743964.4</v>
      </c>
    </row>
    <row r="42" spans="1:7" ht="21" customHeight="1">
      <c r="A42" s="76"/>
      <c r="B42" s="83"/>
      <c r="C42" s="84"/>
      <c r="D42" s="76"/>
      <c r="E42" s="76"/>
      <c r="F42" s="44"/>
      <c r="G42" s="40" t="s">
        <v>27</v>
      </c>
    </row>
    <row r="43" spans="1:7" ht="63" customHeight="1">
      <c r="A43" s="8" t="s">
        <v>48</v>
      </c>
      <c r="B43" s="18" t="s">
        <v>77</v>
      </c>
      <c r="C43" s="27">
        <v>38000</v>
      </c>
      <c r="D43" s="8">
        <v>2019</v>
      </c>
      <c r="E43" s="8">
        <v>2020</v>
      </c>
      <c r="F43" s="20">
        <v>38000</v>
      </c>
      <c r="G43" s="45"/>
    </row>
    <row r="44" spans="1:7" ht="28.5" customHeight="1">
      <c r="A44" s="12" t="s">
        <v>50</v>
      </c>
      <c r="B44" s="18" t="s">
        <v>93</v>
      </c>
      <c r="C44" s="22">
        <v>20000</v>
      </c>
      <c r="D44" s="12">
        <v>2020</v>
      </c>
      <c r="E44" s="12">
        <v>2020</v>
      </c>
      <c r="F44" s="20">
        <v>20000</v>
      </c>
      <c r="G44" s="45"/>
    </row>
    <row r="45" spans="1:7" ht="23.25" customHeight="1">
      <c r="A45" s="8" t="s">
        <v>51</v>
      </c>
      <c r="B45" s="18" t="s">
        <v>42</v>
      </c>
      <c r="C45" s="27">
        <v>45076</v>
      </c>
      <c r="D45" s="8">
        <v>2020</v>
      </c>
      <c r="E45" s="8">
        <v>2020</v>
      </c>
      <c r="F45" s="20">
        <v>45076</v>
      </c>
      <c r="G45" s="45"/>
    </row>
    <row r="46" spans="1:7" ht="23.25" customHeight="1">
      <c r="A46" s="8" t="s">
        <v>53</v>
      </c>
      <c r="B46" s="18" t="s">
        <v>70</v>
      </c>
      <c r="C46" s="27">
        <v>12000</v>
      </c>
      <c r="D46" s="8">
        <v>2019</v>
      </c>
      <c r="E46" s="8">
        <v>2020</v>
      </c>
      <c r="F46" s="20">
        <v>12000</v>
      </c>
      <c r="G46" s="45"/>
    </row>
    <row r="47" spans="1:7" ht="23.25" customHeight="1">
      <c r="A47" s="8" t="s">
        <v>55</v>
      </c>
      <c r="B47" s="18" t="s">
        <v>69</v>
      </c>
      <c r="C47" s="27">
        <v>184500</v>
      </c>
      <c r="D47" s="8">
        <v>2020</v>
      </c>
      <c r="E47" s="8">
        <v>2020</v>
      </c>
      <c r="F47" s="20">
        <v>184500</v>
      </c>
      <c r="G47" s="45"/>
    </row>
    <row r="48" spans="1:7" ht="23.25" customHeight="1">
      <c r="A48" s="8" t="s">
        <v>57</v>
      </c>
      <c r="B48" s="18" t="s">
        <v>83</v>
      </c>
      <c r="C48" s="27">
        <v>60000</v>
      </c>
      <c r="D48" s="8">
        <v>2020</v>
      </c>
      <c r="E48" s="8">
        <v>2020</v>
      </c>
      <c r="F48" s="20">
        <v>60000</v>
      </c>
      <c r="G48" s="45"/>
    </row>
    <row r="49" spans="1:7" ht="23.25" customHeight="1">
      <c r="A49" s="8" t="s">
        <v>59</v>
      </c>
      <c r="B49" s="18" t="s">
        <v>82</v>
      </c>
      <c r="C49" s="27">
        <v>60000</v>
      </c>
      <c r="D49" s="8">
        <v>2020</v>
      </c>
      <c r="E49" s="8">
        <v>2020</v>
      </c>
      <c r="F49" s="20">
        <v>60000</v>
      </c>
      <c r="G49" s="45"/>
    </row>
    <row r="50" spans="1:7" ht="48" customHeight="1">
      <c r="A50" s="8" t="s">
        <v>62</v>
      </c>
      <c r="B50" s="18" t="s">
        <v>89</v>
      </c>
      <c r="C50" s="27">
        <v>15713.87</v>
      </c>
      <c r="D50" s="8">
        <v>2020</v>
      </c>
      <c r="E50" s="8">
        <v>2020</v>
      </c>
      <c r="F50" s="20">
        <v>15713.87</v>
      </c>
      <c r="G50" s="45"/>
    </row>
    <row r="51" spans="1:8" ht="22.5" customHeight="1">
      <c r="A51" s="8" t="s">
        <v>64</v>
      </c>
      <c r="B51" s="46" t="s">
        <v>73</v>
      </c>
      <c r="C51" s="27">
        <v>50000</v>
      </c>
      <c r="D51" s="8">
        <v>2020</v>
      </c>
      <c r="E51" s="8">
        <v>2021</v>
      </c>
      <c r="F51" s="20">
        <v>50000</v>
      </c>
      <c r="G51" s="45"/>
      <c r="H51" s="2">
        <f>SUM(F33,F34,F37,F38,F39,F40,F43,F44,F45,F46,F47,F48,F49,F50,F51)</f>
        <v>21367737.73</v>
      </c>
    </row>
    <row r="52" spans="1:7" ht="33" customHeight="1">
      <c r="A52" s="8" t="s">
        <v>66</v>
      </c>
      <c r="B52" s="46" t="s">
        <v>108</v>
      </c>
      <c r="C52" s="27">
        <v>10000</v>
      </c>
      <c r="D52" s="8">
        <v>2020</v>
      </c>
      <c r="E52" s="8">
        <v>2020</v>
      </c>
      <c r="F52" s="20">
        <v>10000</v>
      </c>
      <c r="G52" s="45"/>
    </row>
    <row r="53" spans="1:7" ht="27.75" customHeight="1">
      <c r="A53" s="8" t="s">
        <v>68</v>
      </c>
      <c r="B53" s="18" t="s">
        <v>47</v>
      </c>
      <c r="C53" s="27">
        <v>30000</v>
      </c>
      <c r="D53" s="8">
        <v>2014</v>
      </c>
      <c r="E53" s="8">
        <v>2024</v>
      </c>
      <c r="F53" s="47">
        <v>30000</v>
      </c>
      <c r="G53" s="37"/>
    </row>
    <row r="54" spans="1:8" ht="35.25" customHeight="1">
      <c r="A54" s="8" t="s">
        <v>78</v>
      </c>
      <c r="B54" s="26" t="s">
        <v>49</v>
      </c>
      <c r="C54" s="27">
        <v>6000</v>
      </c>
      <c r="D54" s="8">
        <v>2020</v>
      </c>
      <c r="E54" s="8">
        <v>2020</v>
      </c>
      <c r="F54" s="47">
        <v>6000</v>
      </c>
      <c r="G54" s="37"/>
      <c r="H54" s="2"/>
    </row>
    <row r="55" spans="1:7" ht="36.75" customHeight="1">
      <c r="A55" s="8" t="s">
        <v>79</v>
      </c>
      <c r="B55" s="26" t="s">
        <v>74</v>
      </c>
      <c r="C55" s="27">
        <v>120000</v>
      </c>
      <c r="D55" s="8">
        <v>2016</v>
      </c>
      <c r="E55" s="8">
        <v>2022</v>
      </c>
      <c r="F55" s="47">
        <v>120000</v>
      </c>
      <c r="G55" s="37"/>
    </row>
    <row r="56" spans="1:8" ht="21" customHeight="1">
      <c r="A56" s="8" t="s">
        <v>80</v>
      </c>
      <c r="B56" s="48" t="s">
        <v>52</v>
      </c>
      <c r="C56" s="27">
        <v>50000</v>
      </c>
      <c r="D56" s="8">
        <v>2020</v>
      </c>
      <c r="E56" s="8">
        <v>2020</v>
      </c>
      <c r="F56" s="47">
        <v>50000</v>
      </c>
      <c r="G56" s="37"/>
      <c r="H56" s="49"/>
    </row>
    <row r="57" spans="1:8" ht="24" customHeight="1">
      <c r="A57" s="8" t="s">
        <v>84</v>
      </c>
      <c r="B57" s="26" t="s">
        <v>54</v>
      </c>
      <c r="C57" s="27">
        <v>12000</v>
      </c>
      <c r="D57" s="8">
        <v>2020</v>
      </c>
      <c r="E57" s="12">
        <v>2020</v>
      </c>
      <c r="F57" s="24">
        <v>12000</v>
      </c>
      <c r="G57" s="41"/>
      <c r="H57" s="49"/>
    </row>
    <row r="58" spans="1:8" ht="25.5" customHeight="1" hidden="1">
      <c r="A58" s="8" t="s">
        <v>55</v>
      </c>
      <c r="B58" s="26" t="s">
        <v>56</v>
      </c>
      <c r="C58" s="27"/>
      <c r="D58" s="8">
        <v>2019</v>
      </c>
      <c r="E58" s="12">
        <v>2019</v>
      </c>
      <c r="F58" s="24"/>
      <c r="G58" s="41"/>
      <c r="H58" s="49"/>
    </row>
    <row r="59" spans="1:8" ht="25.5" customHeight="1" hidden="1">
      <c r="A59" s="8" t="s">
        <v>57</v>
      </c>
      <c r="B59" s="26" t="s">
        <v>58</v>
      </c>
      <c r="C59" s="27"/>
      <c r="D59" s="8">
        <v>2019</v>
      </c>
      <c r="E59" s="12">
        <v>2019</v>
      </c>
      <c r="F59" s="24"/>
      <c r="G59" s="41"/>
      <c r="H59" s="49"/>
    </row>
    <row r="60" spans="1:8" ht="24.75" customHeight="1" hidden="1">
      <c r="A60" s="8" t="s">
        <v>59</v>
      </c>
      <c r="B60" s="26" t="s">
        <v>60</v>
      </c>
      <c r="C60" s="27"/>
      <c r="D60" s="8">
        <v>2019</v>
      </c>
      <c r="E60" s="12">
        <v>2019</v>
      </c>
      <c r="F60" s="24"/>
      <c r="G60" s="41"/>
      <c r="H60" s="49"/>
    </row>
    <row r="61" spans="1:7" ht="37.5" customHeight="1">
      <c r="A61" s="8" t="s">
        <v>88</v>
      </c>
      <c r="B61" s="26" t="s">
        <v>103</v>
      </c>
      <c r="C61" s="27">
        <v>40000</v>
      </c>
      <c r="D61" s="8">
        <v>2020</v>
      </c>
      <c r="E61" s="8">
        <v>2020</v>
      </c>
      <c r="F61" s="47">
        <v>40000</v>
      </c>
      <c r="G61" s="37"/>
    </row>
    <row r="62" spans="1:7" ht="37.5" customHeight="1">
      <c r="A62" s="8" t="s">
        <v>90</v>
      </c>
      <c r="B62" s="60" t="s">
        <v>104</v>
      </c>
      <c r="C62" s="27">
        <v>19458.75</v>
      </c>
      <c r="D62" s="8">
        <v>2020</v>
      </c>
      <c r="E62" s="8">
        <v>2020</v>
      </c>
      <c r="F62" s="47">
        <v>19458.75</v>
      </c>
      <c r="G62" s="37"/>
    </row>
    <row r="63" spans="1:7" ht="23.25" customHeight="1">
      <c r="A63" s="8" t="s">
        <v>92</v>
      </c>
      <c r="B63" s="59" t="s">
        <v>81</v>
      </c>
      <c r="C63" s="27">
        <v>10000</v>
      </c>
      <c r="D63" s="8">
        <v>2020</v>
      </c>
      <c r="E63" s="8">
        <v>2020</v>
      </c>
      <c r="F63" s="47">
        <v>10000</v>
      </c>
      <c r="G63" s="37"/>
    </row>
    <row r="64" spans="1:7" ht="27" customHeight="1">
      <c r="A64" s="8" t="s">
        <v>94</v>
      </c>
      <c r="B64" s="18" t="s">
        <v>61</v>
      </c>
      <c r="C64" s="27">
        <v>15757.96</v>
      </c>
      <c r="D64" s="8">
        <v>2020</v>
      </c>
      <c r="E64" s="12">
        <v>2020</v>
      </c>
      <c r="F64" s="24">
        <v>15757.96</v>
      </c>
      <c r="G64" s="41"/>
    </row>
    <row r="65" spans="1:7" ht="27" customHeight="1">
      <c r="A65" s="8" t="s">
        <v>95</v>
      </c>
      <c r="B65" s="18" t="s">
        <v>101</v>
      </c>
      <c r="C65" s="27">
        <v>10000</v>
      </c>
      <c r="D65" s="8">
        <v>2020</v>
      </c>
      <c r="E65" s="12">
        <v>2020</v>
      </c>
      <c r="F65" s="24">
        <v>10000</v>
      </c>
      <c r="G65" s="41"/>
    </row>
    <row r="66" spans="1:7" ht="33" customHeight="1">
      <c r="A66" s="8" t="s">
        <v>97</v>
      </c>
      <c r="B66" s="18" t="s">
        <v>63</v>
      </c>
      <c r="C66" s="27">
        <v>47330.4</v>
      </c>
      <c r="D66" s="8">
        <v>2020</v>
      </c>
      <c r="E66" s="12">
        <v>2020</v>
      </c>
      <c r="F66" s="24">
        <v>47330.4</v>
      </c>
      <c r="G66" s="41"/>
    </row>
    <row r="67" spans="1:7" ht="33" customHeight="1" hidden="1">
      <c r="A67" s="8"/>
      <c r="B67" s="57"/>
      <c r="C67" s="27"/>
      <c r="D67" s="8"/>
      <c r="E67" s="12"/>
      <c r="F67" s="24"/>
      <c r="G67" s="41"/>
    </row>
    <row r="68" spans="1:7" ht="33" customHeight="1">
      <c r="A68" s="8" t="s">
        <v>100</v>
      </c>
      <c r="B68" s="61" t="s">
        <v>65</v>
      </c>
      <c r="C68" s="27">
        <v>48000</v>
      </c>
      <c r="D68" s="8">
        <v>2019</v>
      </c>
      <c r="E68" s="12">
        <v>2020</v>
      </c>
      <c r="F68" s="24">
        <v>48000</v>
      </c>
      <c r="G68" s="41"/>
    </row>
    <row r="69" spans="1:8" ht="23.25" customHeight="1">
      <c r="A69" s="8" t="s">
        <v>102</v>
      </c>
      <c r="B69" s="26" t="s">
        <v>67</v>
      </c>
      <c r="C69" s="27">
        <v>30155.23</v>
      </c>
      <c r="D69" s="8">
        <v>2020</v>
      </c>
      <c r="E69" s="8">
        <v>2020</v>
      </c>
      <c r="F69" s="47">
        <v>30155.23</v>
      </c>
      <c r="G69" s="37"/>
      <c r="H69" s="2"/>
    </row>
    <row r="70" spans="1:8" ht="26.25" customHeight="1">
      <c r="A70" s="8" t="s">
        <v>105</v>
      </c>
      <c r="B70" s="26" t="s">
        <v>75</v>
      </c>
      <c r="C70" s="27">
        <v>16000</v>
      </c>
      <c r="D70" s="8">
        <v>2019</v>
      </c>
      <c r="E70" s="12">
        <v>2020</v>
      </c>
      <c r="F70" s="24">
        <v>16000</v>
      </c>
      <c r="G70" s="41"/>
      <c r="H70" s="2">
        <f>SUM(F52,F53,F54,F55,F56,F57,F61,F62,F63,F64,F65,F66,F68,F69,F70)</f>
        <v>464702.34</v>
      </c>
    </row>
    <row r="71" spans="1:7" ht="20.25" customHeight="1">
      <c r="A71" s="5"/>
      <c r="B71" s="50"/>
      <c r="C71" s="51"/>
      <c r="D71" s="50"/>
      <c r="E71" s="52" t="s">
        <v>4</v>
      </c>
      <c r="F71" s="53">
        <f>SUM(H32,H51,H70)</f>
        <v>24129310.13</v>
      </c>
      <c r="G71" s="54"/>
    </row>
    <row r="72" spans="1:7" ht="11.25">
      <c r="A72" s="5"/>
      <c r="B72" s="50"/>
      <c r="C72" s="50"/>
      <c r="D72" s="50"/>
      <c r="E72" s="50"/>
      <c r="F72" s="55"/>
      <c r="G72" s="50"/>
    </row>
    <row r="73" spans="1:7" ht="11.25">
      <c r="A73" s="5"/>
      <c r="B73" s="50"/>
      <c r="C73" s="50"/>
      <c r="D73" s="50"/>
      <c r="E73" s="50"/>
      <c r="F73" s="55"/>
      <c r="G73" s="50"/>
    </row>
    <row r="74" spans="1:7" ht="11.25">
      <c r="A74" s="5"/>
      <c r="B74" s="50"/>
      <c r="C74" s="50"/>
      <c r="D74" s="50"/>
      <c r="E74" s="50"/>
      <c r="F74" s="55"/>
      <c r="G74" s="50"/>
    </row>
    <row r="75" spans="1:7" ht="11.25">
      <c r="A75" s="5"/>
      <c r="B75" s="50"/>
      <c r="C75" s="50"/>
      <c r="D75" s="50"/>
      <c r="E75" s="50"/>
      <c r="F75" s="55"/>
      <c r="G75" s="50"/>
    </row>
    <row r="76" ht="11.25">
      <c r="F76" s="56"/>
    </row>
  </sheetData>
  <sheetProtection/>
  <mergeCells count="32">
    <mergeCell ref="C34:C36"/>
    <mergeCell ref="D34:D36"/>
    <mergeCell ref="C30:C31"/>
    <mergeCell ref="D30:D31"/>
    <mergeCell ref="E30:E31"/>
    <mergeCell ref="A40:A42"/>
    <mergeCell ref="B40:B42"/>
    <mergeCell ref="C40:C42"/>
    <mergeCell ref="D40:D42"/>
    <mergeCell ref="E40:E42"/>
    <mergeCell ref="A34:A36"/>
    <mergeCell ref="B34:B36"/>
    <mergeCell ref="F9:G10"/>
    <mergeCell ref="E9:E11"/>
    <mergeCell ref="D23:D26"/>
    <mergeCell ref="E23:E26"/>
    <mergeCell ref="E34:E36"/>
    <mergeCell ref="A23:A26"/>
    <mergeCell ref="B23:B26"/>
    <mergeCell ref="C23:C26"/>
    <mergeCell ref="A30:A31"/>
    <mergeCell ref="B30:B31"/>
    <mergeCell ref="A12:A13"/>
    <mergeCell ref="B12:B13"/>
    <mergeCell ref="C12:C13"/>
    <mergeCell ref="D12:D13"/>
    <mergeCell ref="E12:E13"/>
    <mergeCell ref="A6:G7"/>
    <mergeCell ref="A9:A11"/>
    <mergeCell ref="B9:B11"/>
    <mergeCell ref="C9:C11"/>
    <mergeCell ref="D9:D1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Mnapierala</cp:lastModifiedBy>
  <cp:lastPrinted>2020-07-06T06:53:08Z</cp:lastPrinted>
  <dcterms:created xsi:type="dcterms:W3CDTF">1997-02-26T13:46:56Z</dcterms:created>
  <dcterms:modified xsi:type="dcterms:W3CDTF">2020-07-06T11:26:07Z</dcterms:modified>
  <cp:category/>
  <cp:version/>
  <cp:contentType/>
  <cp:contentStatus/>
</cp:coreProperties>
</file>