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6" windowHeight="11760" activeTab="0"/>
  </bookViews>
  <sheets>
    <sheet name="inwestycje  " sheetId="1" r:id="rId1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<sst xmlns="http://schemas.openxmlformats.org/spreadsheetml/2006/main" count="180" uniqueCount="165">
  <si>
    <t>WYKAZ GMINNYCH WYDATKÓW MAJĄTKOWYCH NA 2018 r.</t>
  </si>
  <si>
    <t>Lp.</t>
  </si>
  <si>
    <t>Nazwa</t>
  </si>
  <si>
    <t>Wysokość wydatków w 2018r.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</si>
  <si>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</si>
  <si>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</si>
  <si>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</si>
  <si>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</si>
  <si>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</si>
  <si>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1.</t>
  </si>
  <si>
    <r>
      <t xml:space="preserve">Przebudowa dróg dojazdowych do gruntów rolnych w obrębie Starego Tarnowa /01042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</si>
  <si>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w tym:</t>
  </si>
  <si>
    <t>pomoc finansowa z Samorzadu Województwa Wlkp</t>
  </si>
  <si>
    <t>2.</t>
  </si>
  <si>
    <t>Boisko do piłki nożnej wraz z infrastrukturą rekreacyjną i towarzyszącą w wsi Borowo  /92695 § 6050, w tym kwota 17.136,07 zł z funduszu sołeckiego wsi Borowo/</t>
  </si>
  <si>
    <t>3.</t>
  </si>
  <si>
    <r>
      <t xml:space="preserve">Kosiarka samojezdna  dla sołectwa Gorzyce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</si>
  <si>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4.</t>
  </si>
  <si>
    <t>5.</t>
  </si>
  <si>
    <t>Dotacja dla Powiatu na dof.zadania "Rozbudowa drogi powiatowej nr 3898P na odcinku Racot - Słonin" /60014 § 6300/</t>
  </si>
  <si>
    <t>6.</t>
  </si>
  <si>
    <t>Budowa chodnika na terenie wsi Bieczyny /60016 § 6050/                   25.000,00 + FS 9.030,42</t>
  </si>
  <si>
    <t>7.</t>
  </si>
  <si>
    <t>Budowa drogi - ul. J. Wybickiego w Czempiniu wraz z przebudową drogi we wsi Nowe Borówko  /60016 § 6050/</t>
  </si>
  <si>
    <t>dotacja z budżetu państwa</t>
  </si>
  <si>
    <t>emisja obligacji</t>
  </si>
  <si>
    <t>8.</t>
  </si>
  <si>
    <t>Budowa chodnika przy drodze gminnej Jasień-Stare Oborzyska z funduszu sołectwa Jasień  /60016 § 6050/</t>
  </si>
  <si>
    <t>9.</t>
  </si>
  <si>
    <t>Postawienie wiaty przystankowej wraz z utwardzeniem terenu pod wiatą   z funduszu sołectwa Nowy Gołębin /60016 § 6050/</t>
  </si>
  <si>
    <t>10.</t>
  </si>
  <si>
    <t>Budowa chodnika na terenie wsi Piechanin /60016 § 6050/                   10.000,00 + FS  22.140,22</t>
  </si>
  <si>
    <t>11.</t>
  </si>
  <si>
    <t>Wiata przystankowa - rowerowa z funduszu sołectwa Betkowo   /60016 § 6050/</t>
  </si>
  <si>
    <t>12.</t>
  </si>
  <si>
    <t>Przebudowa ulicy Wspólnej w Czempiniu (aktualizacja projektu). /60016 § 6050/</t>
  </si>
  <si>
    <t>13.</t>
  </si>
  <si>
    <t>Przebudowa drogi w Borowie w stronę pałacu - etap I (projekt) /60016 § 6050/</t>
  </si>
  <si>
    <t>14.</t>
  </si>
  <si>
    <t>Przebudowa drogi gminnej  w Betkowie nr 576024P  /60016 § 6050, 6058, 6059/</t>
  </si>
  <si>
    <t>pożyczka z BGK na prefinansowanie</t>
  </si>
  <si>
    <t>15.</t>
  </si>
  <si>
    <t>Budowa chodnika  na terenie wsi  Stare Tarnowo  /60016 § 6050/      30.000,00 + FS 11.331,61</t>
  </si>
  <si>
    <t>16.</t>
  </si>
  <si>
    <t>Zakup i montaż przystanku autobusowego na terenie sołectwa Piotrowo Pierwsze /60016 § 6050/</t>
  </si>
  <si>
    <t>17.</t>
  </si>
  <si>
    <r>
      <t xml:space="preserve">Projekt rozbudowy drogi wojewóddzkiej 311 - ścieżka pieszo-rowerowa od skrzyżowania z ul.Spółdzielców w Czempiniu  do końca wsi Jasień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</si>
  <si>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18.</t>
  </si>
  <si>
    <t>Budowa chodnika od ul. Śremskiej do ul. Parkowej w Czempiniu         /60016 § 6050/</t>
  </si>
  <si>
    <t>19.</t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</si>
  <si>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6059, 6050/</t>
    </r>
  </si>
  <si>
    <t>środki unijne</t>
  </si>
  <si>
    <t>20.</t>
  </si>
  <si>
    <r>
      <t xml:space="preserve">Projekt przebudowy ulicy Wiatrakowej i ulicy Kwiatowej w Czempiniu i Piotrkowicach wraz z ich połączeniem 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</si>
  <si>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21.</t>
  </si>
  <si>
    <t>Budowa i rozbudowa dróg, chodników parkingów przy drogach wraz z infrastrukturą okołodrogową na terenie Gminyoraz współfinansowanie modernizacji dróg powiatowych i wojewódzkich /60016 § 6050/</t>
  </si>
  <si>
    <t>22.</t>
  </si>
  <si>
    <r>
      <t xml:space="preserve">Przebudowa chodnika na ulicy Powstańców Wielkopolskich w Czempiniu. 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</si>
  <si>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23.</t>
  </si>
  <si>
    <t>Budowa ścieżki pieszo-rowerowej wraz z projektem i oświetleniem od ulicy Borówko Stare  do ul. Wybickiego na osiedlu nr 5 /60016 § 6050/  15.000,00  + FO 8.468,00</t>
  </si>
  <si>
    <t>24.</t>
  </si>
  <si>
    <t>Budowa łącznika między ulicą Przedszkolną a ul. Jeździecką w Czempiniu na osiedlu nr 6  /60016 § 6050/  17.000,00 + FO 12.953,00</t>
  </si>
  <si>
    <t>25.</t>
  </si>
  <si>
    <t>Wykup gruntów pod drogi i inne  /70005 §6060/</t>
  </si>
  <si>
    <t>26.</t>
  </si>
  <si>
    <t>Licencja "Planowanie i realizacja budżetu JST oraz rejestr zaangażowania środków budżetu JST"  /75023 § 6060/</t>
  </si>
  <si>
    <t>27.</t>
  </si>
  <si>
    <t>Wydatki na zakup udziałów Gminy Czempiń w Samorządowym Funduszu Poręczeń Kredytowych Sp. z o.o.  /75095 § 6010/</t>
  </si>
  <si>
    <t>28.</t>
  </si>
  <si>
    <r>
      <t xml:space="preserve">Dotacja dla Ochotniczej Straży Pożarnej w Głuchowie na zakup agregatu stacjonarnego.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</si>
  <si>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29.</t>
  </si>
  <si>
    <t>Dotacja na budowę strażnicy OSP w Srocku Wielkim.     /75412 § 6230/</t>
  </si>
  <si>
    <t>30.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</si>
  <si>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</si>
  <si>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31.</t>
  </si>
  <si>
    <t>Termomodernizacja wraz z modernizacją źródła ciepła oraz instalacji elektryczno - oświetleniowej w budynkach Szkół Podstawowych w Czempiniu i Głuchowie. /80101 § 6050, 6058, 6059/</t>
  </si>
  <si>
    <t>32.</t>
  </si>
  <si>
    <t>Związany z zadaniem "Termomodernizacja wraz z modernizacją źródła ciepła oraz instalacji elektryczno - oświetleniowej w budynkach Szkół Podstawowych w Czempiniu i Głuchowie" zwrot dotacji unijnej /80101 § 6667/</t>
  </si>
  <si>
    <t>33.</t>
  </si>
  <si>
    <r>
      <t xml:space="preserve">Rozbudowa istniejącej Szkoły Podstawowej w Głuchowie o salę gimnastyczną wraz z niezbędną infrastrukturą oraz zapleczem sanitarno – szatniowym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6058, 6059, 6050/</t>
    </r>
  </si>
  <si>
    <t>34.</t>
  </si>
  <si>
    <t>Zakup pieca c.o do budynku filialnego Szkoły Podstawowej w Borowie  /80101 § 6060/</t>
  </si>
  <si>
    <t>35.</t>
  </si>
  <si>
    <t>Zakup tablicy magnetycznej do układania planu zajęć /80101 § 6060/</t>
  </si>
  <si>
    <t>36.</t>
  </si>
  <si>
    <t>Poprawa warunków dydaktycznych w SP w Głuchowie poprzez doposażenie pracowni, wsparcie dla nauczycieli oraz zajęcia dodatkowe dla uczniów - wydatki na zakupy inwestycyjne dla SP w Głuchowie w ramach programu unijnego /80101 § 6067,6069/</t>
  </si>
  <si>
    <t>37.</t>
  </si>
  <si>
    <t>Doposażenie pracowni, wsparcie dla nauczycieli oraz zajęcia dodatkowe dla uczniów Szkoły Podstawowej w Czempiniu oraz Gimnazjum w Borowie - wydatki na zakupy inwestycyjne dla SP w Czempiniu w ramach programu unijnego /80101, 80110 § 6067,6069/</t>
  </si>
  <si>
    <t>38.</t>
  </si>
  <si>
    <t>Nowe miejsca przedszkolne w Czempiniu dla dzieci 3-4 letnich wraz z zajeciami zwiększającymi szanse edukacyjne dzieci oraz kursami dla nauczycieli - wydatki na zakupy inwestycyjne dla Przedszkola Samorzadwego w Czempiniu w ramach programu unijnego  /80104 § 6067,6069, 6060/</t>
  </si>
  <si>
    <t>39.</t>
  </si>
  <si>
    <t>Zakupy inwestycyjne zwiaząne z wyposażeniem  placów zabaw  z programu przeciwdziałania narkomanii /85153 § 6060/</t>
  </si>
  <si>
    <t>40.</t>
  </si>
  <si>
    <t>41.</t>
  </si>
  <si>
    <t>Modernizacja oczyszczalni ścieków Czempiń poprzez jej rozbudowę i przeudowę wraz z budową kanalizacji sanitarnej w miejscowości Jarogniewice oraz modernizacją istniejących przepompowni ścieków w miejscowościach Czempiń i Borowo /90001 § 6050, 6058, 6059 /</t>
  </si>
  <si>
    <t>wolne środki</t>
  </si>
  <si>
    <t>42.</t>
  </si>
  <si>
    <t>Modernizacja i rozbudowa infrastruktury wodociągowo - kanalizacyjnej w Gminie /90001 § 6050/</t>
  </si>
  <si>
    <t>43.</t>
  </si>
  <si>
    <t>Budowa sieci kanalizacji sanitarnej  z przepompowniami ścieków i przyłączami w miejscowości Słonin /90001 § 6050/</t>
  </si>
  <si>
    <t>44.</t>
  </si>
  <si>
    <t>Odpłatne przyjęcie urządzeń wodno-kanalizacyjknych od osób fizycznych i prawnych /90001 § 6050/</t>
  </si>
  <si>
    <t>45.</t>
  </si>
  <si>
    <t>Projekt budowy kanalizacji pomiędzy Piotrowem Pierwszym a Głuchowem wraz z budową pompowni w Piotrowie Pierwszym  /90001 § 6050/</t>
  </si>
  <si>
    <t>46.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</si>
  <si>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</si>
  <si>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47.</t>
  </si>
  <si>
    <t>Dotacje dla podmiotów spoza sektora finansów publicznych na dofinansowanie budowy przydomowych oczyszczalni ścieków /90001 § 6230/</t>
  </si>
  <si>
    <t>48.</t>
  </si>
  <si>
    <t>Wspieranie korzystania z odnawialnych źródeł energii - dotacje dla podmiotów spoza sektora finansów publicznych na dofinansowanie zakupu i montażu lub wymiany żródeł energii /90005 § 6230/</t>
  </si>
  <si>
    <t>49.</t>
  </si>
  <si>
    <t>Rozbudowa oświetlenia ulicznego  /90015 § 6050/</t>
  </si>
  <si>
    <t>50.</t>
  </si>
  <si>
    <t xml:space="preserve">Zakup projektu oświetlenia drogowego dla osiedla w Nowym Borówku rozbudowa oświetlenia ulicznego /90015 § 6050/ FS </t>
  </si>
  <si>
    <t>51.</t>
  </si>
  <si>
    <t>Zakup i montaż lampy oświetleniowej dla wsi Nowe Tarnowo - rozbudowa oświetlenia ulicznego /90015 § 6050/ FS</t>
  </si>
  <si>
    <t>52.</t>
  </si>
  <si>
    <t>Zakup i montaż lampy solarnej we wsi Sierniki - rozbudowa oświetlenia ulicznego/90015 § 6050/  FS</t>
  </si>
  <si>
    <t>53.</t>
  </si>
  <si>
    <t>Projekt rozbudowy świetlicy w Słoninie /92109 § 6050/ FS</t>
  </si>
  <si>
    <t>54.</t>
  </si>
  <si>
    <t xml:space="preserve">Zakup materiałów inwestycyjnych do utwardzenia terenu pod wiatą we wsi Piotrowo Drugie   /92195 § 6050/  FS </t>
  </si>
  <si>
    <t>55.</t>
  </si>
  <si>
    <r>
      <t xml:space="preserve">Dotacja dla stowarzyszenia Aktywna Gmina Czempiń na wzniesienie pomnika upamiętniającego 100-lecie odzyskania przez Polskę niepodległości /92195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</si>
  <si>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56.</t>
  </si>
  <si>
    <r>
      <t xml:space="preserve">Zakup siłowni zewnętrnej dla wsi Donatowo (w tym 8.000 zł z funduszu sołeckiego wioski) 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</si>
  <si>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57.</t>
  </si>
  <si>
    <t>Postawienie oświetlenia na stadionie w Głuchowie /92695 § 6050/ FS</t>
  </si>
  <si>
    <t>58.</t>
  </si>
  <si>
    <t>Ułożenie kostki pod wiatą we wsi Gorzyczki  /92695 § 6050/ FS</t>
  </si>
  <si>
    <t>59.</t>
  </si>
  <si>
    <r>
      <t xml:space="preserve">Zakup i montaż urządzeń siłowni zewnętrznej z funduszu sołeckiego wsi Piotrowo Pierwsze 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FS</t>
    </r>
  </si>
  <si>
    <t>60.</t>
  </si>
  <si>
    <t>Zakup i montaż lampy solarnej na palcu rekreacyjnym we wsi Jarogniewice /92695 § 6050/  FS</t>
  </si>
  <si>
    <t>61.</t>
  </si>
  <si>
    <t>Zakup elementu siłowni zewnętrznej z funduszu wsi Srocko Wielkie /92695 § 6050/  FS</t>
  </si>
  <si>
    <t>62.</t>
  </si>
  <si>
    <t xml:space="preserve">Wykonanie piłkochwytu na boisku sportowym w Starym Gołębinie  oraz utwardzenie podłoża /92695 § 6050 z czego kwota 7.000 z funduszu sołeckiego/ </t>
  </si>
  <si>
    <t>63.</t>
  </si>
  <si>
    <t>Wykonanie projektu budowy infrastruktury lekkoatletycznej w Gminie Czempiń /92695 § 6050/</t>
  </si>
  <si>
    <t>64.</t>
  </si>
  <si>
    <t xml:space="preserve">Zestaw sprawnościowy na plac zabaw na osiedlu nr 3 /92695 § 6060/ </t>
  </si>
  <si>
    <t>65.</t>
  </si>
  <si>
    <t>Doposażenie placu zabaw na osiedlu nr 7  /92695 § 6060/</t>
  </si>
  <si>
    <t>66.</t>
  </si>
  <si>
    <t>Projekt zagospodarowania działki Nr 33 w Piotrkowicach do zadania "Przebudowa boisk wraz z rozbudową infrastruktury rekreacyjnej i towarzyszącej" /92695 par. 6050 FS Piotrkowice/</t>
  </si>
  <si>
    <t>67.</t>
  </si>
  <si>
    <t>68.</t>
  </si>
  <si>
    <t>"AS" z szatnią na medal  /92601 § 6050/</t>
  </si>
  <si>
    <t>dotacja z samorządu Województwa Wlkp</t>
  </si>
  <si>
    <t>wkład UKS AS Czempiń jako darowizna dla Gminy</t>
  </si>
  <si>
    <t>69.</t>
  </si>
  <si>
    <r>
      <t xml:space="preserve">Zakup traktorka ogrodowego (kosiarki) na boiska piłkarskie UKS "AS" Czempiń - zwycięski projekt z małych zadań budżetu obywatelskiego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</si>
  <si>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70.</t>
  </si>
  <si>
    <t>Zakup piłkochwytów oraz trybuny z siedziskami plastikowymi na boiska piłkarskie UKS "AS" Czempiń -  zwycięski projekt z dużych zadań budżetu obywatelskiego /92695 § 6050/</t>
  </si>
  <si>
    <t>Razem:</t>
  </si>
  <si>
    <t>dotacja z Powiatu</t>
  </si>
  <si>
    <t>Rady Miejskiej w Czempiniu</t>
  </si>
  <si>
    <t>Załącznik nr 3</t>
  </si>
  <si>
    <r>
      <t xml:space="preserve">„”W świecie owadów” – ścieżka edukacyjno-przyrodnicza w Czempiniu”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</si>
  <si>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71.</t>
  </si>
  <si>
    <t>Rozbudowa terenu rekreacyjnego we wsi Stary Gołębin - utwardzenie terenu pod wiatą /w tym 17.430,19 zł z funduszu sołeckiego wioski/ /01095 § 6050/</t>
  </si>
  <si>
    <t>z dnia 20 września  2018r.</t>
  </si>
  <si>
    <r>
      <t xml:space="preserve">Utwardzenie podłoża pod wiatą we wsi Piotrkowice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kwota 5.300,00 z funduszu sołeckiego wioski/ </t>
    </r>
  </si>
  <si>
    <t>do uchwaly nr LXVI/532/18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</si>
</sst>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sz val="8"/>
      <name val="Andalus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44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44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" fontId="3" fillId="0" borderId="10" xfId="4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11" xfId="44" applyNumberFormat="1" applyFont="1" applyFill="1" applyBorder="1" applyAlignment="1">
      <alignment horizontal="right" vertical="top"/>
    </xf>
    <xf numFmtId="4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4" fontId="3" fillId="0" borderId="13" xfId="44" applyNumberFormat="1" applyFont="1" applyFill="1" applyBorder="1" applyAlignment="1">
      <alignment horizontal="right" vertical="center"/>
    </xf>
    <xf numFmtId="4" fontId="3" fillId="0" borderId="10" xfId="44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wrapText="1"/>
    </xf>
    <xf numFmtId="4" fontId="3" fillId="0" borderId="12" xfId="44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6"/>
  <sheetViews>
    <sheetView tabSelected="1" zoomScalePageLayoutView="0" workbookViewId="0" topLeftCell="A1">
      <selection activeCell="F2" sqref="F2"/>
    </sheetView>
  </sheetViews>
  <sheetFormatPr defaultColWidth="9.125" defaultRowHeight="12.75"/>
  <cols>
    <col min="1" max="1" width="3.875" style="4" customWidth="1"/>
    <col min="2" max="2" width="48.125" style="2" customWidth="1"/>
    <col min="3" max="3" width="13.00390625" style="2" customWidth="1"/>
    <col min="4" max="4" width="9.50390625" style="2" customWidth="1"/>
    <col min="5" max="5" width="13.625" style="2" customWidth="1"/>
    <col min="6" max="6" width="13.50390625" style="1" customWidth="1"/>
    <col min="7" max="7" width="28.00390625" style="2" customWidth="1"/>
    <col min="8" max="8" width="13.50390625" style="2" hidden="1" customWidth="1"/>
    <col min="9" max="9" width="9.125" style="2" customWidth="1"/>
    <col min="10" max="10" width="10.00390625" style="2" bestFit="1" customWidth="1"/>
    <col min="11" max="16384" width="9.125" style="2" customWidth="1"/>
  </cols>
  <sheetData>
    <row r="1" spans="4:6" ht="12.75">
      <c r="D1" s="5"/>
      <c r="F1" s="1" t="s">
        <v>158</v>
      </c>
    </row>
    <row r="2" spans="4:6" ht="12.75">
      <c r="D2" s="5"/>
      <c r="F2" s="1" t="s">
        <v>164</v>
      </c>
    </row>
    <row r="3" spans="4:6" ht="12.75">
      <c r="D3" s="5"/>
      <c r="F3" s="1" t="s">
        <v>157</v>
      </c>
    </row>
    <row r="4" spans="4:6" ht="12" customHeight="1">
      <c r="D4" s="5"/>
      <c r="F4" s="1" t="s">
        <v>162</v>
      </c>
    </row>
    <row r="5" ht="11.25" customHeight="1"/>
    <row r="6" spans="1:7" ht="5.25" customHeight="1">
      <c r="A6" s="112" t="s">
        <v>0</v>
      </c>
      <c r="B6" s="112"/>
      <c r="C6" s="112"/>
      <c r="D6" s="112"/>
      <c r="E6" s="112"/>
      <c r="F6" s="112"/>
      <c r="G6" s="112"/>
    </row>
    <row r="7" spans="1:7" ht="14.25" customHeight="1">
      <c r="A7" s="112"/>
      <c r="B7" s="112"/>
      <c r="C7" s="112"/>
      <c r="D7" s="112"/>
      <c r="E7" s="112"/>
      <c r="F7" s="112"/>
      <c r="G7" s="112"/>
    </row>
    <row r="8" spans="2:7" ht="11.25" customHeight="1">
      <c r="B8" s="6"/>
      <c r="C8" s="6"/>
      <c r="D8" s="6"/>
      <c r="E8" s="6"/>
      <c r="F8" s="3"/>
      <c r="G8" s="6"/>
    </row>
    <row r="9" spans="1:7" ht="9.75">
      <c r="A9" s="113" t="s">
        <v>1</v>
      </c>
      <c r="B9" s="113" t="s">
        <v>2</v>
      </c>
      <c r="C9" s="114" t="s">
        <v>3</v>
      </c>
      <c r="D9" s="115" t="s">
        <v>4</v>
      </c>
      <c r="E9" s="115" t="s">
        <v>5</v>
      </c>
      <c r="F9" s="115" t="s">
        <v>6</v>
      </c>
      <c r="G9" s="115"/>
    </row>
    <row r="10" spans="1:7" ht="9" customHeight="1">
      <c r="A10" s="113"/>
      <c r="B10" s="113"/>
      <c r="C10" s="114"/>
      <c r="D10" s="115"/>
      <c r="E10" s="115"/>
      <c r="F10" s="115"/>
      <c r="G10" s="115"/>
    </row>
    <row r="11" spans="1:7" ht="17.25" customHeight="1">
      <c r="A11" s="113"/>
      <c r="B11" s="113"/>
      <c r="C11" s="114"/>
      <c r="D11" s="115"/>
      <c r="E11" s="115"/>
      <c r="F11" s="9" t="s">
        <v>7</v>
      </c>
      <c r="G11" s="10" t="s">
        <v>8</v>
      </c>
    </row>
    <row r="12" spans="1:7" ht="12.75" customHeight="1">
      <c r="A12" s="78" t="s">
        <v>9</v>
      </c>
      <c r="B12" s="81" t="s">
        <v>10</v>
      </c>
      <c r="C12" s="84">
        <v>160160</v>
      </c>
      <c r="D12" s="109">
        <v>2018</v>
      </c>
      <c r="E12" s="109">
        <v>2018</v>
      </c>
      <c r="F12" s="14">
        <v>160160</v>
      </c>
      <c r="G12" s="15"/>
    </row>
    <row r="13" spans="1:7" ht="10.5" customHeight="1">
      <c r="A13" s="79"/>
      <c r="B13" s="82"/>
      <c r="C13" s="85"/>
      <c r="D13" s="110"/>
      <c r="E13" s="110"/>
      <c r="F13" s="19" t="s">
        <v>11</v>
      </c>
      <c r="G13" s="90" t="s">
        <v>12</v>
      </c>
    </row>
    <row r="14" spans="1:7" ht="10.5" customHeight="1">
      <c r="A14" s="80"/>
      <c r="B14" s="83"/>
      <c r="C14" s="86"/>
      <c r="D14" s="111"/>
      <c r="E14" s="111"/>
      <c r="F14" s="24">
        <v>118500</v>
      </c>
      <c r="G14" s="91"/>
    </row>
    <row r="15" spans="1:7" ht="40.5" customHeight="1">
      <c r="A15" s="7" t="s">
        <v>13</v>
      </c>
      <c r="B15" s="25" t="s">
        <v>14</v>
      </c>
      <c r="C15" s="26">
        <v>62000</v>
      </c>
      <c r="D15" s="7">
        <v>2018</v>
      </c>
      <c r="E15" s="21">
        <v>2018</v>
      </c>
      <c r="F15" s="24">
        <v>62000</v>
      </c>
      <c r="G15" s="15"/>
    </row>
    <row r="16" spans="1:7" ht="24.75" customHeight="1">
      <c r="A16" s="7" t="s">
        <v>15</v>
      </c>
      <c r="B16" s="27" t="s">
        <v>16</v>
      </c>
      <c r="C16" s="28">
        <v>0</v>
      </c>
      <c r="D16" s="29">
        <v>2018</v>
      </c>
      <c r="E16" s="29">
        <v>2018</v>
      </c>
      <c r="F16" s="30">
        <v>0</v>
      </c>
      <c r="G16" s="15"/>
    </row>
    <row r="17" spans="1:7" ht="36.75" customHeight="1">
      <c r="A17" s="7" t="s">
        <v>17</v>
      </c>
      <c r="B17" s="31" t="s">
        <v>161</v>
      </c>
      <c r="C17" s="28">
        <v>21430.19</v>
      </c>
      <c r="D17" s="29">
        <v>2018</v>
      </c>
      <c r="E17" s="29">
        <v>2018</v>
      </c>
      <c r="F17" s="30">
        <v>21430.19</v>
      </c>
      <c r="G17" s="15"/>
    </row>
    <row r="18" spans="1:7" ht="36.75" customHeight="1">
      <c r="A18" s="7" t="s">
        <v>18</v>
      </c>
      <c r="B18" s="31" t="s">
        <v>19</v>
      </c>
      <c r="C18" s="28">
        <v>250000</v>
      </c>
      <c r="D18" s="29">
        <v>2018</v>
      </c>
      <c r="E18" s="29">
        <v>2018</v>
      </c>
      <c r="F18" s="30">
        <v>250000</v>
      </c>
      <c r="G18" s="15"/>
    </row>
    <row r="19" spans="1:7" ht="31.5" customHeight="1">
      <c r="A19" s="11" t="s">
        <v>20</v>
      </c>
      <c r="B19" s="31" t="s">
        <v>21</v>
      </c>
      <c r="C19" s="28">
        <v>34030.42</v>
      </c>
      <c r="D19" s="29">
        <v>2018</v>
      </c>
      <c r="E19" s="29">
        <v>2018</v>
      </c>
      <c r="F19" s="30">
        <v>34030.42</v>
      </c>
      <c r="G19" s="11"/>
    </row>
    <row r="20" spans="1:7" ht="15" customHeight="1">
      <c r="A20" s="78" t="s">
        <v>22</v>
      </c>
      <c r="B20" s="97" t="s">
        <v>23</v>
      </c>
      <c r="C20" s="103">
        <v>2949426.07</v>
      </c>
      <c r="D20" s="106">
        <v>2018</v>
      </c>
      <c r="E20" s="106">
        <v>2018</v>
      </c>
      <c r="F20" s="30">
        <v>2949426.07</v>
      </c>
      <c r="G20" s="11"/>
    </row>
    <row r="21" spans="1:7" ht="13.5" customHeight="1">
      <c r="A21" s="79"/>
      <c r="B21" s="98"/>
      <c r="C21" s="104"/>
      <c r="D21" s="107"/>
      <c r="E21" s="107"/>
      <c r="F21" s="33" t="s">
        <v>11</v>
      </c>
      <c r="G21" s="16"/>
    </row>
    <row r="22" spans="1:7" ht="13.5" customHeight="1">
      <c r="A22" s="79"/>
      <c r="B22" s="98"/>
      <c r="C22" s="104"/>
      <c r="D22" s="107"/>
      <c r="E22" s="107"/>
      <c r="F22" s="33">
        <v>1304796</v>
      </c>
      <c r="G22" s="34" t="s">
        <v>24</v>
      </c>
    </row>
    <row r="23" spans="1:7" ht="12" customHeight="1">
      <c r="A23" s="80"/>
      <c r="B23" s="99"/>
      <c r="C23" s="105"/>
      <c r="D23" s="108"/>
      <c r="E23" s="108"/>
      <c r="F23" s="36">
        <v>1300000</v>
      </c>
      <c r="G23" s="37" t="s">
        <v>25</v>
      </c>
    </row>
    <row r="24" spans="1:7" ht="17.25" customHeight="1">
      <c r="A24" s="78" t="s">
        <v>26</v>
      </c>
      <c r="B24" s="97" t="s">
        <v>27</v>
      </c>
      <c r="C24" s="103">
        <v>37425</v>
      </c>
      <c r="D24" s="106">
        <v>2018</v>
      </c>
      <c r="E24" s="106">
        <v>2018</v>
      </c>
      <c r="F24" s="92">
        <v>37425</v>
      </c>
      <c r="G24" s="95"/>
    </row>
    <row r="25" spans="1:7" ht="15.75" customHeight="1">
      <c r="A25" s="79"/>
      <c r="B25" s="98"/>
      <c r="C25" s="104"/>
      <c r="D25" s="107"/>
      <c r="E25" s="107"/>
      <c r="F25" s="93"/>
      <c r="G25" s="89"/>
    </row>
    <row r="26" spans="1:7" ht="14.25" customHeight="1">
      <c r="A26" s="80"/>
      <c r="B26" s="99"/>
      <c r="C26" s="105"/>
      <c r="D26" s="108"/>
      <c r="E26" s="108"/>
      <c r="F26" s="94"/>
      <c r="G26" s="96"/>
    </row>
    <row r="27" spans="1:8" ht="36" customHeight="1">
      <c r="A27" s="7" t="s">
        <v>28</v>
      </c>
      <c r="B27" s="38" t="s">
        <v>29</v>
      </c>
      <c r="C27" s="39">
        <v>0</v>
      </c>
      <c r="D27" s="8">
        <v>2018</v>
      </c>
      <c r="E27" s="8">
        <v>2018</v>
      </c>
      <c r="F27" s="40">
        <v>0</v>
      </c>
      <c r="G27" s="38"/>
      <c r="H27" s="1">
        <f>SUM(F12,F15,F16,F17,F18,F19,F20,F24,F27,F28,F31,F32,F33,F34,F37,F38,F39,F40,F41,F45,F46,F47,F48,F49,F50,F51,F52,F53)</f>
        <v>16007999.47</v>
      </c>
    </row>
    <row r="28" spans="1:8" ht="12" customHeight="1">
      <c r="A28" s="78" t="s">
        <v>30</v>
      </c>
      <c r="B28" s="97" t="s">
        <v>31</v>
      </c>
      <c r="C28" s="84">
        <v>40640.22</v>
      </c>
      <c r="D28" s="78">
        <v>2018</v>
      </c>
      <c r="E28" s="78">
        <v>2018</v>
      </c>
      <c r="F28" s="92">
        <v>40640.22</v>
      </c>
      <c r="G28" s="100"/>
      <c r="H28" s="1">
        <f>SUM(F54,F55,F56,F57,F60,F61,F65,F66,F67,F68,F69,F70,F71,F72,F77,F78,F79,F80,F81,F82,F83,F84,F85,F86,F87,F88)</f>
        <v>22498700.39</v>
      </c>
    </row>
    <row r="29" spans="1:8" ht="11.25" customHeight="1">
      <c r="A29" s="79"/>
      <c r="B29" s="98"/>
      <c r="C29" s="85"/>
      <c r="D29" s="79"/>
      <c r="E29" s="79"/>
      <c r="F29" s="93"/>
      <c r="G29" s="101"/>
      <c r="H29" s="1">
        <f>SUM(F89,F90,F91,F92,F93,F94,F95,F96,F97,F98,F99,F100,F101,F102,F103,F107,F110)</f>
        <v>278197.51</v>
      </c>
    </row>
    <row r="30" spans="1:7" ht="11.25" customHeight="1">
      <c r="A30" s="80"/>
      <c r="B30" s="99"/>
      <c r="C30" s="86"/>
      <c r="D30" s="80"/>
      <c r="E30" s="80"/>
      <c r="F30" s="94"/>
      <c r="G30" s="102"/>
    </row>
    <row r="31" spans="1:7" ht="40.5" customHeight="1">
      <c r="A31" s="7" t="s">
        <v>32</v>
      </c>
      <c r="B31" s="38" t="s">
        <v>33</v>
      </c>
      <c r="C31" s="26">
        <v>5000</v>
      </c>
      <c r="D31" s="7">
        <v>2018</v>
      </c>
      <c r="E31" s="7">
        <v>2018</v>
      </c>
      <c r="F31" s="40">
        <v>5000</v>
      </c>
      <c r="G31" s="42"/>
    </row>
    <row r="32" spans="1:7" ht="40.5" customHeight="1">
      <c r="A32" s="11" t="s">
        <v>34</v>
      </c>
      <c r="B32" s="31" t="s">
        <v>35</v>
      </c>
      <c r="C32" s="13">
        <v>18000</v>
      </c>
      <c r="D32" s="11">
        <v>2017</v>
      </c>
      <c r="E32" s="11">
        <v>2019</v>
      </c>
      <c r="F32" s="30">
        <v>18000</v>
      </c>
      <c r="G32" s="43"/>
    </row>
    <row r="33" spans="1:7" ht="40.5" customHeight="1">
      <c r="A33" s="11" t="s">
        <v>36</v>
      </c>
      <c r="B33" s="31" t="s">
        <v>37</v>
      </c>
      <c r="C33" s="13">
        <v>34400</v>
      </c>
      <c r="D33" s="11">
        <v>2017</v>
      </c>
      <c r="E33" s="11">
        <v>2019</v>
      </c>
      <c r="F33" s="30">
        <v>34400</v>
      </c>
      <c r="G33" s="43"/>
    </row>
    <row r="34" spans="1:8" ht="12" customHeight="1">
      <c r="A34" s="78" t="s">
        <v>38</v>
      </c>
      <c r="B34" s="81" t="s">
        <v>39</v>
      </c>
      <c r="C34" s="84">
        <v>1402089.39</v>
      </c>
      <c r="D34" s="78">
        <v>2016</v>
      </c>
      <c r="E34" s="78">
        <v>2018</v>
      </c>
      <c r="F34" s="44">
        <v>1402089.39</v>
      </c>
      <c r="G34" s="41"/>
      <c r="H34" s="45"/>
    </row>
    <row r="35" spans="1:8" ht="12" customHeight="1">
      <c r="A35" s="79"/>
      <c r="B35" s="82"/>
      <c r="C35" s="85"/>
      <c r="D35" s="79"/>
      <c r="E35" s="79"/>
      <c r="F35" s="46" t="s">
        <v>11</v>
      </c>
      <c r="G35" s="47"/>
      <c r="H35" s="45"/>
    </row>
    <row r="36" spans="1:8" ht="12.75" customHeight="1">
      <c r="A36" s="80"/>
      <c r="B36" s="82"/>
      <c r="C36" s="85"/>
      <c r="D36" s="79"/>
      <c r="E36" s="79"/>
      <c r="F36" s="36">
        <v>760780</v>
      </c>
      <c r="G36" s="35" t="s">
        <v>40</v>
      </c>
      <c r="H36" s="45"/>
    </row>
    <row r="37" spans="1:8" ht="32.25" customHeight="1">
      <c r="A37" s="7" t="s">
        <v>41</v>
      </c>
      <c r="B37" s="48" t="s">
        <v>42</v>
      </c>
      <c r="C37" s="26">
        <v>41331.61</v>
      </c>
      <c r="D37" s="7">
        <v>2018</v>
      </c>
      <c r="E37" s="7">
        <v>2018</v>
      </c>
      <c r="F37" s="40">
        <v>41331.61</v>
      </c>
      <c r="G37" s="42"/>
      <c r="H37" s="45"/>
    </row>
    <row r="38" spans="1:7" ht="29.25" customHeight="1">
      <c r="A38" s="21" t="s">
        <v>43</v>
      </c>
      <c r="B38" s="22" t="s">
        <v>44</v>
      </c>
      <c r="C38" s="23">
        <v>5000</v>
      </c>
      <c r="D38" s="21">
        <v>2018</v>
      </c>
      <c r="E38" s="21">
        <v>2018</v>
      </c>
      <c r="F38" s="36">
        <v>5000</v>
      </c>
      <c r="G38" s="49"/>
    </row>
    <row r="39" spans="1:7" ht="38.25" customHeight="1">
      <c r="A39" s="7" t="s">
        <v>45</v>
      </c>
      <c r="B39" s="48" t="s">
        <v>46</v>
      </c>
      <c r="C39" s="26">
        <v>131500</v>
      </c>
      <c r="D39" s="7">
        <v>2017</v>
      </c>
      <c r="E39" s="7">
        <v>2018</v>
      </c>
      <c r="F39" s="40">
        <v>131500</v>
      </c>
      <c r="G39" s="50"/>
    </row>
    <row r="40" spans="1:7" ht="30.75" customHeight="1">
      <c r="A40" s="7" t="s">
        <v>47</v>
      </c>
      <c r="B40" s="48" t="s">
        <v>48</v>
      </c>
      <c r="C40" s="26">
        <v>3075</v>
      </c>
      <c r="D40" s="7">
        <v>2018</v>
      </c>
      <c r="E40" s="7">
        <v>2018</v>
      </c>
      <c r="F40" s="40">
        <v>3075</v>
      </c>
      <c r="G40" s="50"/>
    </row>
    <row r="41" spans="1:7" ht="15" customHeight="1">
      <c r="A41" s="78" t="s">
        <v>49</v>
      </c>
      <c r="B41" s="82" t="s">
        <v>50</v>
      </c>
      <c r="C41" s="85">
        <v>10311356.32</v>
      </c>
      <c r="D41" s="79">
        <v>2016</v>
      </c>
      <c r="E41" s="79">
        <v>2018</v>
      </c>
      <c r="F41" s="44">
        <v>10311356.32</v>
      </c>
      <c r="G41" s="43"/>
    </row>
    <row r="42" spans="1:7" ht="15" customHeight="1">
      <c r="A42" s="79"/>
      <c r="B42" s="82"/>
      <c r="C42" s="85"/>
      <c r="D42" s="79"/>
      <c r="E42" s="79"/>
      <c r="F42" s="46" t="s">
        <v>11</v>
      </c>
      <c r="G42" s="47"/>
    </row>
    <row r="43" spans="1:7" ht="13.5" customHeight="1">
      <c r="A43" s="79"/>
      <c r="B43" s="82"/>
      <c r="C43" s="85"/>
      <c r="D43" s="79"/>
      <c r="E43" s="79"/>
      <c r="F43" s="33">
        <v>9153953.89</v>
      </c>
      <c r="G43" s="20" t="s">
        <v>51</v>
      </c>
    </row>
    <row r="44" spans="1:7" ht="12.75" customHeight="1">
      <c r="A44" s="80"/>
      <c r="B44" s="82"/>
      <c r="C44" s="86"/>
      <c r="D44" s="80"/>
      <c r="E44" s="80"/>
      <c r="F44" s="51">
        <v>700000</v>
      </c>
      <c r="G44" s="35" t="s">
        <v>25</v>
      </c>
    </row>
    <row r="45" spans="1:7" ht="33.75" customHeight="1">
      <c r="A45" s="7" t="s">
        <v>52</v>
      </c>
      <c r="B45" s="25" t="s">
        <v>53</v>
      </c>
      <c r="C45" s="26">
        <v>85000</v>
      </c>
      <c r="D45" s="7">
        <v>2018</v>
      </c>
      <c r="E45" s="7">
        <v>2018</v>
      </c>
      <c r="F45" s="52">
        <v>85000</v>
      </c>
      <c r="G45" s="38"/>
    </row>
    <row r="46" spans="1:7" ht="51" customHeight="1">
      <c r="A46" s="7" t="s">
        <v>54</v>
      </c>
      <c r="B46" s="25" t="s">
        <v>55</v>
      </c>
      <c r="C46" s="26">
        <v>20000</v>
      </c>
      <c r="D46" s="7">
        <v>2016</v>
      </c>
      <c r="E46" s="7">
        <v>2022</v>
      </c>
      <c r="F46" s="40">
        <v>20000</v>
      </c>
      <c r="G46" s="50"/>
    </row>
    <row r="47" spans="1:7" ht="35.25" customHeight="1">
      <c r="A47" s="7" t="s">
        <v>56</v>
      </c>
      <c r="B47" s="25" t="s">
        <v>57</v>
      </c>
      <c r="C47" s="26">
        <v>7022.25</v>
      </c>
      <c r="D47" s="7">
        <v>2018</v>
      </c>
      <c r="E47" s="7">
        <v>2018</v>
      </c>
      <c r="F47" s="40">
        <v>7022.25</v>
      </c>
      <c r="G47" s="53"/>
    </row>
    <row r="48" spans="1:7" ht="36.75" customHeight="1">
      <c r="A48" s="21" t="s">
        <v>58</v>
      </c>
      <c r="B48" s="22" t="s">
        <v>59</v>
      </c>
      <c r="C48" s="23">
        <v>23468</v>
      </c>
      <c r="D48" s="21">
        <v>2018</v>
      </c>
      <c r="E48" s="21">
        <v>2018</v>
      </c>
      <c r="F48" s="36">
        <v>23468</v>
      </c>
      <c r="G48" s="54"/>
    </row>
    <row r="49" spans="1:7" ht="31.5" customHeight="1">
      <c r="A49" s="7" t="s">
        <v>60</v>
      </c>
      <c r="B49" s="25" t="s">
        <v>61</v>
      </c>
      <c r="C49" s="26">
        <v>29953</v>
      </c>
      <c r="D49" s="7">
        <v>2018</v>
      </c>
      <c r="E49" s="7">
        <v>2018</v>
      </c>
      <c r="F49" s="40">
        <v>29953</v>
      </c>
      <c r="G49" s="53"/>
    </row>
    <row r="50" spans="1:7" ht="31.5" customHeight="1">
      <c r="A50" s="21" t="s">
        <v>62</v>
      </c>
      <c r="B50" s="22" t="s">
        <v>159</v>
      </c>
      <c r="C50" s="23">
        <v>61092</v>
      </c>
      <c r="D50" s="21">
        <v>2018</v>
      </c>
      <c r="E50" s="21">
        <v>2018</v>
      </c>
      <c r="F50" s="36">
        <v>61092</v>
      </c>
      <c r="G50" s="54"/>
    </row>
    <row r="51" spans="1:7" ht="18.75" customHeight="1">
      <c r="A51" s="21" t="s">
        <v>64</v>
      </c>
      <c r="B51" s="22" t="s">
        <v>63</v>
      </c>
      <c r="C51" s="23">
        <v>240000</v>
      </c>
      <c r="D51" s="21">
        <v>2018</v>
      </c>
      <c r="E51" s="21">
        <v>2018</v>
      </c>
      <c r="F51" s="36">
        <v>240000</v>
      </c>
      <c r="G51" s="54"/>
    </row>
    <row r="52" spans="1:7" ht="29.25" customHeight="1">
      <c r="A52" s="21" t="s">
        <v>66</v>
      </c>
      <c r="B52" s="22" t="s">
        <v>65</v>
      </c>
      <c r="C52" s="23">
        <v>24600</v>
      </c>
      <c r="D52" s="21">
        <v>2017</v>
      </c>
      <c r="E52" s="21">
        <v>2018</v>
      </c>
      <c r="F52" s="36">
        <v>24600</v>
      </c>
      <c r="G52" s="54"/>
    </row>
    <row r="53" spans="1:7" ht="27" customHeight="1">
      <c r="A53" s="7" t="s">
        <v>68</v>
      </c>
      <c r="B53" s="38" t="s">
        <v>67</v>
      </c>
      <c r="C53" s="26">
        <v>10000</v>
      </c>
      <c r="D53" s="7">
        <v>2018</v>
      </c>
      <c r="E53" s="7">
        <v>2018</v>
      </c>
      <c r="F53" s="40">
        <v>10000</v>
      </c>
      <c r="G53" s="50"/>
    </row>
    <row r="54" spans="1:7" ht="28.5" customHeight="1">
      <c r="A54" s="21" t="s">
        <v>70</v>
      </c>
      <c r="B54" s="25" t="s">
        <v>69</v>
      </c>
      <c r="C54" s="23">
        <v>10000</v>
      </c>
      <c r="D54" s="21">
        <v>2018</v>
      </c>
      <c r="E54" s="21">
        <v>2018</v>
      </c>
      <c r="F54" s="40">
        <v>10000</v>
      </c>
      <c r="G54" s="50"/>
    </row>
    <row r="55" spans="1:7" ht="23.25" customHeight="1">
      <c r="A55" s="21" t="s">
        <v>72</v>
      </c>
      <c r="B55" s="25" t="s">
        <v>71</v>
      </c>
      <c r="C55" s="23">
        <v>75000</v>
      </c>
      <c r="D55" s="21">
        <v>2018</v>
      </c>
      <c r="E55" s="21">
        <v>2018</v>
      </c>
      <c r="F55" s="40">
        <v>75000</v>
      </c>
      <c r="G55" s="50"/>
    </row>
    <row r="56" spans="1:7" ht="23.25" customHeight="1">
      <c r="A56" s="7" t="s">
        <v>74</v>
      </c>
      <c r="B56" s="25" t="s">
        <v>73</v>
      </c>
      <c r="C56" s="26">
        <v>10000</v>
      </c>
      <c r="D56" s="7">
        <v>2018</v>
      </c>
      <c r="E56" s="7">
        <v>2018</v>
      </c>
      <c r="F56" s="40">
        <v>10000</v>
      </c>
      <c r="G56" s="50"/>
    </row>
    <row r="57" spans="1:7" ht="15.75" customHeight="1">
      <c r="A57" s="78" t="s">
        <v>76</v>
      </c>
      <c r="B57" s="81" t="s">
        <v>75</v>
      </c>
      <c r="C57" s="84">
        <v>26981.78</v>
      </c>
      <c r="D57" s="78">
        <v>2016</v>
      </c>
      <c r="E57" s="78">
        <v>2018</v>
      </c>
      <c r="F57" s="30">
        <v>26981.78</v>
      </c>
      <c r="G57" s="41"/>
    </row>
    <row r="58" spans="1:7" ht="12.75" customHeight="1">
      <c r="A58" s="79"/>
      <c r="B58" s="82"/>
      <c r="C58" s="85"/>
      <c r="D58" s="79"/>
      <c r="E58" s="79"/>
      <c r="F58" s="33" t="s">
        <v>11</v>
      </c>
      <c r="G58" s="55"/>
    </row>
    <row r="59" spans="1:7" ht="24" customHeight="1">
      <c r="A59" s="80"/>
      <c r="B59" s="83"/>
      <c r="C59" s="86"/>
      <c r="D59" s="80"/>
      <c r="E59" s="80"/>
      <c r="F59" s="36">
        <v>15988.4</v>
      </c>
      <c r="G59" s="56" t="s">
        <v>51</v>
      </c>
    </row>
    <row r="60" spans="1:7" ht="51" customHeight="1">
      <c r="A60" s="11" t="s">
        <v>78</v>
      </c>
      <c r="B60" s="17" t="s">
        <v>77</v>
      </c>
      <c r="C60" s="18">
        <v>15854.6</v>
      </c>
      <c r="D60" s="16">
        <v>2018</v>
      </c>
      <c r="E60" s="16">
        <v>2018</v>
      </c>
      <c r="F60" s="33">
        <v>15854.6</v>
      </c>
      <c r="G60" s="57"/>
    </row>
    <row r="61" spans="1:16" ht="16.5" customHeight="1">
      <c r="A61" s="78" t="s">
        <v>80</v>
      </c>
      <c r="B61" s="81" t="s">
        <v>79</v>
      </c>
      <c r="C61" s="84">
        <v>3040530.62</v>
      </c>
      <c r="D61" s="78">
        <v>2017</v>
      </c>
      <c r="E61" s="78">
        <v>2018</v>
      </c>
      <c r="F61" s="44">
        <v>3040530.62</v>
      </c>
      <c r="G61" s="41"/>
      <c r="J61" s="58"/>
      <c r="K61" s="87"/>
      <c r="L61" s="87"/>
      <c r="M61" s="87"/>
      <c r="N61" s="87"/>
      <c r="O61" s="87"/>
      <c r="P61" s="87"/>
    </row>
    <row r="62" spans="1:16" ht="9" customHeight="1">
      <c r="A62" s="79"/>
      <c r="B62" s="82"/>
      <c r="C62" s="85"/>
      <c r="D62" s="79"/>
      <c r="E62" s="79"/>
      <c r="F62" s="33" t="s">
        <v>11</v>
      </c>
      <c r="G62" s="55"/>
      <c r="J62" s="58"/>
      <c r="K62" s="87"/>
      <c r="L62" s="87"/>
      <c r="M62" s="87"/>
      <c r="N62" s="87"/>
      <c r="O62" s="87"/>
      <c r="P62" s="87"/>
    </row>
    <row r="63" spans="1:16" ht="15.75" customHeight="1">
      <c r="A63" s="79"/>
      <c r="B63" s="82"/>
      <c r="C63" s="85"/>
      <c r="D63" s="79"/>
      <c r="E63" s="79"/>
      <c r="F63" s="33">
        <v>2389631.69</v>
      </c>
      <c r="G63" s="32" t="s">
        <v>51</v>
      </c>
      <c r="J63" s="58"/>
      <c r="K63" s="87"/>
      <c r="L63" s="87"/>
      <c r="M63" s="87"/>
      <c r="N63" s="87"/>
      <c r="O63" s="87"/>
      <c r="P63" s="87"/>
    </row>
    <row r="64" spans="1:16" ht="15.75" customHeight="1">
      <c r="A64" s="80"/>
      <c r="B64" s="17"/>
      <c r="C64" s="18"/>
      <c r="D64" s="16"/>
      <c r="E64" s="16"/>
      <c r="F64" s="33">
        <v>27799.71</v>
      </c>
      <c r="G64" s="32" t="s">
        <v>156</v>
      </c>
      <c r="J64" s="58"/>
      <c r="K64" s="87"/>
      <c r="L64" s="87"/>
      <c r="M64" s="87"/>
      <c r="N64" s="87"/>
      <c r="O64" s="87"/>
      <c r="P64" s="87"/>
    </row>
    <row r="65" spans="1:16" ht="36.75" customHeight="1">
      <c r="A65" s="7" t="s">
        <v>82</v>
      </c>
      <c r="B65" s="25" t="s">
        <v>81</v>
      </c>
      <c r="C65" s="26">
        <v>20000</v>
      </c>
      <c r="D65" s="7">
        <v>2018</v>
      </c>
      <c r="E65" s="7">
        <v>2018</v>
      </c>
      <c r="F65" s="40">
        <v>20000</v>
      </c>
      <c r="G65" s="38"/>
      <c r="J65" s="58"/>
      <c r="K65" s="87"/>
      <c r="L65" s="87"/>
      <c r="M65" s="87"/>
      <c r="N65" s="87"/>
      <c r="O65" s="87"/>
      <c r="P65" s="87"/>
    </row>
    <row r="66" spans="1:16" ht="30.75" customHeight="1">
      <c r="A66" s="11" t="s">
        <v>84</v>
      </c>
      <c r="B66" s="12" t="s">
        <v>83</v>
      </c>
      <c r="C66" s="13">
        <v>4500</v>
      </c>
      <c r="D66" s="11">
        <v>2018</v>
      </c>
      <c r="E66" s="11">
        <v>2018</v>
      </c>
      <c r="F66" s="59">
        <v>4500</v>
      </c>
      <c r="G66" s="60"/>
      <c r="J66" s="58"/>
      <c r="K66" s="87"/>
      <c r="L66" s="87"/>
      <c r="M66" s="87"/>
      <c r="N66" s="87"/>
      <c r="O66" s="87"/>
      <c r="P66" s="87"/>
    </row>
    <row r="67" spans="1:7" ht="51.75" customHeight="1">
      <c r="A67" s="7" t="s">
        <v>86</v>
      </c>
      <c r="B67" s="25" t="s">
        <v>85</v>
      </c>
      <c r="C67" s="26">
        <v>15582</v>
      </c>
      <c r="D67" s="7">
        <v>2018</v>
      </c>
      <c r="E67" s="7">
        <v>2018</v>
      </c>
      <c r="F67" s="61">
        <v>15582</v>
      </c>
      <c r="G67" s="62"/>
    </row>
    <row r="68" spans="1:7" ht="51" customHeight="1">
      <c r="A68" s="7" t="s">
        <v>88</v>
      </c>
      <c r="B68" s="25" t="s">
        <v>87</v>
      </c>
      <c r="C68" s="26">
        <v>5900</v>
      </c>
      <c r="D68" s="7">
        <v>2017</v>
      </c>
      <c r="E68" s="7">
        <v>2018</v>
      </c>
      <c r="F68" s="61">
        <v>5900</v>
      </c>
      <c r="G68" s="63"/>
    </row>
    <row r="69" spans="1:7" ht="64.5" customHeight="1">
      <c r="A69" s="7" t="s">
        <v>90</v>
      </c>
      <c r="B69" s="25" t="s">
        <v>89</v>
      </c>
      <c r="C69" s="26">
        <v>25300</v>
      </c>
      <c r="D69" s="7">
        <v>2018</v>
      </c>
      <c r="E69" s="7">
        <v>2018</v>
      </c>
      <c r="F69" s="61">
        <v>25300</v>
      </c>
      <c r="G69" s="63"/>
    </row>
    <row r="70" spans="1:7" ht="46.5" customHeight="1">
      <c r="A70" s="7" t="s">
        <v>92</v>
      </c>
      <c r="B70" s="25" t="s">
        <v>91</v>
      </c>
      <c r="C70" s="26">
        <v>14275</v>
      </c>
      <c r="D70" s="7">
        <v>2017</v>
      </c>
      <c r="E70" s="7">
        <v>2018</v>
      </c>
      <c r="F70" s="61">
        <v>14275</v>
      </c>
      <c r="G70" s="63"/>
    </row>
    <row r="71" spans="1:7" ht="33" customHeight="1">
      <c r="A71" s="7" t="s">
        <v>93</v>
      </c>
      <c r="B71" s="25" t="s">
        <v>91</v>
      </c>
      <c r="C71" s="26">
        <v>10000</v>
      </c>
      <c r="D71" s="7">
        <v>2018</v>
      </c>
      <c r="E71" s="7">
        <v>2018</v>
      </c>
      <c r="F71" s="40">
        <v>10000</v>
      </c>
      <c r="G71" s="64"/>
    </row>
    <row r="72" spans="1:7" ht="13.5" customHeight="1">
      <c r="A72" s="78" t="s">
        <v>96</v>
      </c>
      <c r="B72" s="81" t="s">
        <v>94</v>
      </c>
      <c r="C72" s="84">
        <v>18709727.71</v>
      </c>
      <c r="D72" s="78">
        <v>2017</v>
      </c>
      <c r="E72" s="78">
        <v>2018</v>
      </c>
      <c r="F72" s="65">
        <v>18709727.71</v>
      </c>
      <c r="G72" s="88"/>
    </row>
    <row r="73" spans="1:7" ht="13.5" customHeight="1">
      <c r="A73" s="79"/>
      <c r="B73" s="82"/>
      <c r="C73" s="85"/>
      <c r="D73" s="79"/>
      <c r="E73" s="79"/>
      <c r="F73" s="66" t="s">
        <v>11</v>
      </c>
      <c r="G73" s="89"/>
    </row>
    <row r="74" spans="1:7" ht="14.25" customHeight="1">
      <c r="A74" s="79"/>
      <c r="B74" s="82"/>
      <c r="C74" s="85"/>
      <c r="D74" s="79"/>
      <c r="E74" s="79"/>
      <c r="F74" s="19">
        <v>2700000</v>
      </c>
      <c r="G74" s="67" t="s">
        <v>25</v>
      </c>
    </row>
    <row r="75" spans="1:7" ht="15" customHeight="1">
      <c r="A75" s="79"/>
      <c r="B75" s="82"/>
      <c r="C75" s="85"/>
      <c r="D75" s="79"/>
      <c r="E75" s="79"/>
      <c r="F75" s="19">
        <v>5053000</v>
      </c>
      <c r="G75" s="68" t="s">
        <v>95</v>
      </c>
    </row>
    <row r="76" spans="1:7" ht="13.5" customHeight="1">
      <c r="A76" s="80"/>
      <c r="B76" s="83"/>
      <c r="C76" s="86"/>
      <c r="D76" s="80"/>
      <c r="E76" s="80"/>
      <c r="F76" s="69">
        <v>8569506.86</v>
      </c>
      <c r="G76" s="35" t="s">
        <v>51</v>
      </c>
    </row>
    <row r="77" spans="1:7" ht="31.5" customHeight="1">
      <c r="A77" s="21" t="s">
        <v>98</v>
      </c>
      <c r="B77" s="22" t="s">
        <v>97</v>
      </c>
      <c r="C77" s="23">
        <v>160700</v>
      </c>
      <c r="D77" s="21">
        <v>2018</v>
      </c>
      <c r="E77" s="21">
        <v>2018</v>
      </c>
      <c r="F77" s="69">
        <v>160700</v>
      </c>
      <c r="G77" s="35"/>
    </row>
    <row r="78" spans="1:7" ht="42" customHeight="1">
      <c r="A78" s="21" t="s">
        <v>100</v>
      </c>
      <c r="B78" s="22" t="s">
        <v>99</v>
      </c>
      <c r="C78" s="23">
        <v>81326</v>
      </c>
      <c r="D78" s="21">
        <v>2017</v>
      </c>
      <c r="E78" s="21">
        <v>2018</v>
      </c>
      <c r="F78" s="69">
        <v>81326</v>
      </c>
      <c r="G78" s="35"/>
    </row>
    <row r="79" spans="1:7" ht="27.75" customHeight="1">
      <c r="A79" s="7" t="s">
        <v>102</v>
      </c>
      <c r="B79" s="25" t="s">
        <v>101</v>
      </c>
      <c r="C79" s="26">
        <v>23479.94</v>
      </c>
      <c r="D79" s="7">
        <v>2014</v>
      </c>
      <c r="E79" s="7">
        <v>2024</v>
      </c>
      <c r="F79" s="70">
        <v>23479.94</v>
      </c>
      <c r="G79" s="53"/>
    </row>
    <row r="80" spans="1:7" ht="36" customHeight="1">
      <c r="A80" s="7" t="s">
        <v>104</v>
      </c>
      <c r="B80" s="12" t="s">
        <v>103</v>
      </c>
      <c r="C80" s="13">
        <v>60000</v>
      </c>
      <c r="D80" s="11">
        <v>2016</v>
      </c>
      <c r="E80" s="7">
        <v>2018</v>
      </c>
      <c r="F80" s="61">
        <v>60000</v>
      </c>
      <c r="G80" s="53"/>
    </row>
    <row r="81" spans="1:7" ht="27.75" customHeight="1">
      <c r="A81" s="7" t="s">
        <v>106</v>
      </c>
      <c r="B81" s="25" t="s">
        <v>105</v>
      </c>
      <c r="C81" s="26">
        <v>0</v>
      </c>
      <c r="D81" s="7">
        <v>2016</v>
      </c>
      <c r="E81" s="7">
        <v>2018</v>
      </c>
      <c r="F81" s="61">
        <v>0</v>
      </c>
      <c r="G81" s="53"/>
    </row>
    <row r="82" spans="1:8" ht="35.25" customHeight="1">
      <c r="A82" s="7" t="s">
        <v>108</v>
      </c>
      <c r="B82" s="25" t="s">
        <v>107</v>
      </c>
      <c r="C82" s="26">
        <v>3000</v>
      </c>
      <c r="D82" s="7">
        <v>2018</v>
      </c>
      <c r="E82" s="7">
        <v>2018</v>
      </c>
      <c r="F82" s="70">
        <v>3000</v>
      </c>
      <c r="G82" s="53"/>
      <c r="H82" s="1"/>
    </row>
    <row r="83" spans="1:7" ht="36.75" customHeight="1">
      <c r="A83" s="7" t="s">
        <v>110</v>
      </c>
      <c r="B83" s="25" t="s">
        <v>109</v>
      </c>
      <c r="C83" s="26">
        <v>63000</v>
      </c>
      <c r="D83" s="7">
        <v>2016</v>
      </c>
      <c r="E83" s="7">
        <v>2022</v>
      </c>
      <c r="F83" s="70">
        <v>63000</v>
      </c>
      <c r="G83" s="53"/>
    </row>
    <row r="84" spans="1:8" ht="21" customHeight="1">
      <c r="A84" s="7" t="s">
        <v>112</v>
      </c>
      <c r="B84" s="48" t="s">
        <v>111</v>
      </c>
      <c r="C84" s="26">
        <v>100000</v>
      </c>
      <c r="D84" s="7">
        <v>2018</v>
      </c>
      <c r="E84" s="7">
        <v>2018</v>
      </c>
      <c r="F84" s="70">
        <v>100000</v>
      </c>
      <c r="G84" s="53"/>
      <c r="H84" s="45"/>
    </row>
    <row r="85" spans="1:8" ht="25.5" customHeight="1">
      <c r="A85" s="7" t="s">
        <v>114</v>
      </c>
      <c r="B85" s="48" t="s">
        <v>113</v>
      </c>
      <c r="C85" s="26">
        <v>5000</v>
      </c>
      <c r="D85" s="7">
        <v>2018</v>
      </c>
      <c r="E85" s="21">
        <v>2018</v>
      </c>
      <c r="F85" s="24">
        <v>5000</v>
      </c>
      <c r="G85" s="54"/>
      <c r="H85" s="45"/>
    </row>
    <row r="86" spans="1:8" ht="25.5" customHeight="1">
      <c r="A86" s="7" t="s">
        <v>116</v>
      </c>
      <c r="B86" s="25" t="s">
        <v>115</v>
      </c>
      <c r="C86" s="26">
        <v>8542.29</v>
      </c>
      <c r="D86" s="7">
        <v>2018</v>
      </c>
      <c r="E86" s="21">
        <v>2018</v>
      </c>
      <c r="F86" s="24">
        <v>8542.29</v>
      </c>
      <c r="G86" s="54"/>
      <c r="H86" s="45"/>
    </row>
    <row r="87" spans="1:8" ht="25.5" customHeight="1">
      <c r="A87" s="7" t="s">
        <v>118</v>
      </c>
      <c r="B87" s="25" t="s">
        <v>117</v>
      </c>
      <c r="C87" s="26">
        <v>8000</v>
      </c>
      <c r="D87" s="7">
        <v>2018</v>
      </c>
      <c r="E87" s="21">
        <v>2018</v>
      </c>
      <c r="F87" s="24">
        <v>8000</v>
      </c>
      <c r="G87" s="54"/>
      <c r="H87" s="45"/>
    </row>
    <row r="88" spans="1:7" ht="21" customHeight="1">
      <c r="A88" s="7" t="s">
        <v>120</v>
      </c>
      <c r="B88" s="25" t="s">
        <v>119</v>
      </c>
      <c r="C88" s="26">
        <v>2000.45</v>
      </c>
      <c r="D88" s="7">
        <v>2018</v>
      </c>
      <c r="E88" s="7">
        <v>2018</v>
      </c>
      <c r="F88" s="70">
        <v>2000.45</v>
      </c>
      <c r="G88" s="53"/>
    </row>
    <row r="89" spans="1:7" ht="29.25" customHeight="1">
      <c r="A89" s="7" t="s">
        <v>122</v>
      </c>
      <c r="B89" s="25" t="s">
        <v>121</v>
      </c>
      <c r="C89" s="26">
        <v>2500</v>
      </c>
      <c r="D89" s="7">
        <v>2018</v>
      </c>
      <c r="E89" s="21">
        <v>2018</v>
      </c>
      <c r="F89" s="24">
        <v>2500</v>
      </c>
      <c r="G89" s="54"/>
    </row>
    <row r="90" spans="1:7" ht="39.75" customHeight="1">
      <c r="A90" s="7" t="s">
        <v>124</v>
      </c>
      <c r="B90" s="25" t="s">
        <v>123</v>
      </c>
      <c r="C90" s="26">
        <v>30000</v>
      </c>
      <c r="D90" s="7">
        <v>2018</v>
      </c>
      <c r="E90" s="21">
        <v>2018</v>
      </c>
      <c r="F90" s="24">
        <v>30000</v>
      </c>
      <c r="G90" s="54"/>
    </row>
    <row r="91" spans="1:7" ht="31.5" customHeight="1">
      <c r="A91" s="7" t="s">
        <v>126</v>
      </c>
      <c r="B91" s="25" t="s">
        <v>125</v>
      </c>
      <c r="C91" s="26">
        <v>10000</v>
      </c>
      <c r="D91" s="7">
        <v>2018</v>
      </c>
      <c r="E91" s="21">
        <v>2018</v>
      </c>
      <c r="F91" s="24">
        <v>10000</v>
      </c>
      <c r="G91" s="54"/>
    </row>
    <row r="92" spans="1:7" ht="23.25" customHeight="1">
      <c r="A92" s="7" t="s">
        <v>128</v>
      </c>
      <c r="B92" s="25" t="s">
        <v>127</v>
      </c>
      <c r="C92" s="26">
        <v>8000</v>
      </c>
      <c r="D92" s="7">
        <v>2018</v>
      </c>
      <c r="E92" s="21">
        <v>2018</v>
      </c>
      <c r="F92" s="24">
        <v>8000</v>
      </c>
      <c r="G92" s="54"/>
    </row>
    <row r="93" spans="1:7" ht="18.75" customHeight="1">
      <c r="A93" s="7" t="s">
        <v>130</v>
      </c>
      <c r="B93" s="25" t="s">
        <v>129</v>
      </c>
      <c r="C93" s="26">
        <v>3500</v>
      </c>
      <c r="D93" s="7">
        <v>2018</v>
      </c>
      <c r="E93" s="21">
        <v>2018</v>
      </c>
      <c r="F93" s="24">
        <v>3500</v>
      </c>
      <c r="G93" s="54"/>
    </row>
    <row r="94" spans="1:7" ht="27.75" customHeight="1">
      <c r="A94" s="7" t="s">
        <v>132</v>
      </c>
      <c r="B94" s="25" t="s">
        <v>131</v>
      </c>
      <c r="C94" s="26">
        <v>5567.51</v>
      </c>
      <c r="D94" s="7">
        <v>2018</v>
      </c>
      <c r="E94" s="21">
        <v>2018</v>
      </c>
      <c r="F94" s="24">
        <v>5567.51</v>
      </c>
      <c r="G94" s="54"/>
    </row>
    <row r="95" spans="1:7" ht="27.75" customHeight="1">
      <c r="A95" s="7" t="s">
        <v>134</v>
      </c>
      <c r="B95" s="25" t="s">
        <v>133</v>
      </c>
      <c r="C95" s="26">
        <v>8000</v>
      </c>
      <c r="D95" s="7">
        <v>2018</v>
      </c>
      <c r="E95" s="21">
        <v>2018</v>
      </c>
      <c r="F95" s="24">
        <v>8000</v>
      </c>
      <c r="G95" s="54"/>
    </row>
    <row r="96" spans="1:7" ht="26.25" customHeight="1">
      <c r="A96" s="7" t="s">
        <v>136</v>
      </c>
      <c r="B96" s="25" t="s">
        <v>135</v>
      </c>
      <c r="C96" s="26">
        <v>7000</v>
      </c>
      <c r="D96" s="7">
        <v>2018</v>
      </c>
      <c r="E96" s="21">
        <v>2018</v>
      </c>
      <c r="F96" s="24">
        <v>7000</v>
      </c>
      <c r="G96" s="54"/>
    </row>
    <row r="97" spans="1:7" ht="36.75" customHeight="1">
      <c r="A97" s="7" t="s">
        <v>138</v>
      </c>
      <c r="B97" s="25" t="s">
        <v>137</v>
      </c>
      <c r="C97" s="26">
        <v>0</v>
      </c>
      <c r="D97" s="7">
        <v>2018</v>
      </c>
      <c r="E97" s="21">
        <v>2018</v>
      </c>
      <c r="F97" s="24">
        <v>0</v>
      </c>
      <c r="G97" s="54"/>
    </row>
    <row r="98" spans="1:7" ht="25.5" customHeight="1">
      <c r="A98" s="7" t="s">
        <v>140</v>
      </c>
      <c r="B98" s="25" t="s">
        <v>139</v>
      </c>
      <c r="C98" s="26">
        <v>49815</v>
      </c>
      <c r="D98" s="7">
        <v>2015</v>
      </c>
      <c r="E98" s="7">
        <v>2018</v>
      </c>
      <c r="F98" s="70">
        <v>49815</v>
      </c>
      <c r="G98" s="53"/>
    </row>
    <row r="99" spans="1:7" ht="25.5" customHeight="1">
      <c r="A99" s="7" t="s">
        <v>142</v>
      </c>
      <c r="B99" s="25" t="s">
        <v>141</v>
      </c>
      <c r="C99" s="26">
        <v>6400</v>
      </c>
      <c r="D99" s="7">
        <v>2018</v>
      </c>
      <c r="E99" s="21">
        <v>2018</v>
      </c>
      <c r="F99" s="24">
        <v>6400</v>
      </c>
      <c r="G99" s="54"/>
    </row>
    <row r="100" spans="1:7" ht="20.25" customHeight="1">
      <c r="A100" s="7" t="s">
        <v>144</v>
      </c>
      <c r="B100" s="25" t="s">
        <v>143</v>
      </c>
      <c r="C100" s="26">
        <v>7300</v>
      </c>
      <c r="D100" s="7">
        <v>2018</v>
      </c>
      <c r="E100" s="7">
        <v>2018</v>
      </c>
      <c r="F100" s="70">
        <v>7300</v>
      </c>
      <c r="G100" s="54"/>
    </row>
    <row r="101" spans="1:7" ht="57.75" customHeight="1">
      <c r="A101" s="7" t="s">
        <v>146</v>
      </c>
      <c r="B101" s="25" t="s">
        <v>145</v>
      </c>
      <c r="C101" s="26">
        <v>2136</v>
      </c>
      <c r="D101" s="7">
        <v>2018</v>
      </c>
      <c r="E101" s="7">
        <v>2018</v>
      </c>
      <c r="F101" s="70">
        <v>2136</v>
      </c>
      <c r="G101" s="53"/>
    </row>
    <row r="102" spans="1:7" ht="38.25" customHeight="1">
      <c r="A102" s="7" t="s">
        <v>147</v>
      </c>
      <c r="B102" s="25" t="s">
        <v>163</v>
      </c>
      <c r="C102" s="26">
        <v>8118</v>
      </c>
      <c r="D102" s="7">
        <v>2018</v>
      </c>
      <c r="E102" s="7">
        <v>2018</v>
      </c>
      <c r="F102" s="70">
        <v>8118</v>
      </c>
      <c r="G102" s="53"/>
    </row>
    <row r="103" spans="1:7" ht="15" customHeight="1">
      <c r="A103" s="78" t="s">
        <v>151</v>
      </c>
      <c r="B103" s="81" t="s">
        <v>148</v>
      </c>
      <c r="C103" s="84">
        <v>75347</v>
      </c>
      <c r="D103" s="78">
        <v>2018</v>
      </c>
      <c r="E103" s="78">
        <v>2018</v>
      </c>
      <c r="F103" s="14">
        <v>75347</v>
      </c>
      <c r="G103" s="60"/>
    </row>
    <row r="104" spans="1:7" ht="13.5" customHeight="1">
      <c r="A104" s="79"/>
      <c r="B104" s="82"/>
      <c r="C104" s="85"/>
      <c r="D104" s="79"/>
      <c r="E104" s="79"/>
      <c r="F104" s="19" t="s">
        <v>11</v>
      </c>
      <c r="G104" s="71"/>
    </row>
    <row r="105" spans="1:7" ht="25.5" customHeight="1">
      <c r="A105" s="79"/>
      <c r="B105" s="82"/>
      <c r="C105" s="85"/>
      <c r="D105" s="79"/>
      <c r="E105" s="79"/>
      <c r="F105" s="19">
        <v>37600</v>
      </c>
      <c r="G105" s="71" t="s">
        <v>149</v>
      </c>
    </row>
    <row r="106" spans="1:7" ht="27.75" customHeight="1">
      <c r="A106" s="80"/>
      <c r="B106" s="83"/>
      <c r="C106" s="86"/>
      <c r="D106" s="80"/>
      <c r="E106" s="79"/>
      <c r="F106" s="72">
        <v>5000</v>
      </c>
      <c r="G106" s="71" t="s">
        <v>150</v>
      </c>
    </row>
    <row r="107" spans="1:7" ht="18.75" customHeight="1">
      <c r="A107" s="78" t="s">
        <v>153</v>
      </c>
      <c r="B107" s="81" t="s">
        <v>152</v>
      </c>
      <c r="C107" s="84">
        <v>14514</v>
      </c>
      <c r="D107" s="78">
        <v>2018</v>
      </c>
      <c r="E107" s="78">
        <v>2018</v>
      </c>
      <c r="F107" s="14">
        <v>14514</v>
      </c>
      <c r="G107" s="73"/>
    </row>
    <row r="108" spans="1:7" ht="15.75" customHeight="1">
      <c r="A108" s="79"/>
      <c r="B108" s="82"/>
      <c r="C108" s="85"/>
      <c r="D108" s="79"/>
      <c r="E108" s="79"/>
      <c r="F108" s="19" t="s">
        <v>11</v>
      </c>
      <c r="G108" s="90" t="s">
        <v>150</v>
      </c>
    </row>
    <row r="109" spans="1:7" ht="15.75" customHeight="1">
      <c r="A109" s="80"/>
      <c r="B109" s="83"/>
      <c r="C109" s="86"/>
      <c r="D109" s="80"/>
      <c r="E109" s="80"/>
      <c r="F109" s="24">
        <v>4514</v>
      </c>
      <c r="G109" s="91"/>
    </row>
    <row r="110" spans="1:7" ht="36.75" customHeight="1">
      <c r="A110" s="7" t="s">
        <v>160</v>
      </c>
      <c r="B110" s="25" t="s">
        <v>154</v>
      </c>
      <c r="C110" s="26">
        <v>40000</v>
      </c>
      <c r="D110" s="7">
        <v>2018</v>
      </c>
      <c r="E110" s="16">
        <v>2018</v>
      </c>
      <c r="F110" s="72">
        <v>40000</v>
      </c>
      <c r="G110" s="20"/>
    </row>
    <row r="111" spans="3:7" ht="20.25" customHeight="1">
      <c r="C111" s="45"/>
      <c r="E111" s="74" t="s">
        <v>155</v>
      </c>
      <c r="F111" s="75">
        <f>SUM(H27:H29)</f>
        <v>38784897.37</v>
      </c>
      <c r="G111" s="76"/>
    </row>
    <row r="116" ht="9.75">
      <c r="F116" s="77"/>
    </row>
  </sheetData>
  <sheetProtection/>
  <mergeCells count="70">
    <mergeCell ref="A6:G7"/>
    <mergeCell ref="A9:A11"/>
    <mergeCell ref="B9:B11"/>
    <mergeCell ref="C9:C11"/>
    <mergeCell ref="D9:D11"/>
    <mergeCell ref="E9:E11"/>
    <mergeCell ref="F9:G10"/>
    <mergeCell ref="A12:A14"/>
    <mergeCell ref="B12:B14"/>
    <mergeCell ref="C12:C14"/>
    <mergeCell ref="D12:D14"/>
    <mergeCell ref="E12:E14"/>
    <mergeCell ref="G13:G14"/>
    <mergeCell ref="A20:A23"/>
    <mergeCell ref="B20:B23"/>
    <mergeCell ref="C20:C23"/>
    <mergeCell ref="D20:D23"/>
    <mergeCell ref="E20:E23"/>
    <mergeCell ref="A24:A26"/>
    <mergeCell ref="B24:B26"/>
    <mergeCell ref="C24:C26"/>
    <mergeCell ref="D24:D26"/>
    <mergeCell ref="E24:E26"/>
    <mergeCell ref="F24:F26"/>
    <mergeCell ref="G24:G26"/>
    <mergeCell ref="A28:A30"/>
    <mergeCell ref="B28:B30"/>
    <mergeCell ref="C28:C30"/>
    <mergeCell ref="D28:D30"/>
    <mergeCell ref="E28:E30"/>
    <mergeCell ref="F28:F30"/>
    <mergeCell ref="G28:G30"/>
    <mergeCell ref="A34:A36"/>
    <mergeCell ref="B34:B36"/>
    <mergeCell ref="C34:C36"/>
    <mergeCell ref="D34:D36"/>
    <mergeCell ref="E34:E36"/>
    <mergeCell ref="A41:A44"/>
    <mergeCell ref="B41:B44"/>
    <mergeCell ref="C41:C44"/>
    <mergeCell ref="D41:D44"/>
    <mergeCell ref="E41:E44"/>
    <mergeCell ref="G108:G109"/>
    <mergeCell ref="A57:A59"/>
    <mergeCell ref="B57:B59"/>
    <mergeCell ref="C57:C59"/>
    <mergeCell ref="D57:D59"/>
    <mergeCell ref="E57:E59"/>
    <mergeCell ref="B61:B63"/>
    <mergeCell ref="C61:C63"/>
    <mergeCell ref="D61:D63"/>
    <mergeCell ref="E61:E63"/>
    <mergeCell ref="K61:P66"/>
    <mergeCell ref="A72:A76"/>
    <mergeCell ref="B72:B76"/>
    <mergeCell ref="C72:C76"/>
    <mergeCell ref="D72:D76"/>
    <mergeCell ref="E72:E76"/>
    <mergeCell ref="G72:G73"/>
    <mergeCell ref="A61:A64"/>
    <mergeCell ref="A103:A106"/>
    <mergeCell ref="B103:B106"/>
    <mergeCell ref="C103:C106"/>
    <mergeCell ref="D103:D106"/>
    <mergeCell ref="E103:E106"/>
    <mergeCell ref="A107:A109"/>
    <mergeCell ref="B107:B109"/>
    <mergeCell ref="C107:C109"/>
    <mergeCell ref="D107:D109"/>
    <mergeCell ref="E107:E10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Mnapierala</cp:lastModifiedBy>
  <cp:lastPrinted>2018-09-24T10:42:29Z</cp:lastPrinted>
  <dcterms:created xsi:type="dcterms:W3CDTF">1997-02-26T13:46:56Z</dcterms:created>
  <dcterms:modified xsi:type="dcterms:W3CDTF">2018-10-23T12:08:17Z</dcterms:modified>
  <cp:category/>
  <cp:version/>
  <cp:contentType/>
  <cp:contentStatus/>
</cp:coreProperties>
</file>